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460" yWindow="1065" windowWidth="15420" windowHeight="2895" tabRatio="946" activeTab="0"/>
  </bookViews>
  <sheets>
    <sheet name="t2" sheetId="1" r:id="rId1"/>
  </sheets>
  <definedNames>
    <definedName name="_xlfn.BAHTTEXT" hidden="1">#NAME?</definedName>
    <definedName name="_xlfn.SINGLE" hidden="1">#NAME?</definedName>
    <definedName name="_xlnm.Print_Area" localSheetId="0">'t2'!$A$1:$AN$27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't2'!$1:$5</definedName>
  </definedNames>
  <calcPr fullCalcOnLoad="1" fullPrecision="0"/>
</workbook>
</file>

<file path=xl/sharedStrings.xml><?xml version="1.0" encoding="utf-8"?>
<sst xmlns="http://schemas.openxmlformats.org/spreadsheetml/2006/main" count="84" uniqueCount="50">
  <si>
    <t>Personale soggetto a turnazione (**) Personale indicato in T1</t>
  </si>
  <si>
    <t>Personale soggetto a reperibilità (**) Personale indicato in T1</t>
  </si>
  <si>
    <t>Contratti di somministrazione
(ex Interinale) (*)</t>
  </si>
  <si>
    <t>ST</t>
  </si>
  <si>
    <t>SV</t>
  </si>
  <si>
    <t>SF</t>
  </si>
  <si>
    <t>MV</t>
  </si>
  <si>
    <t>MO</t>
  </si>
  <si>
    <t>DS</t>
  </si>
  <si>
    <t>DP</t>
  </si>
  <si>
    <t>LP</t>
  </si>
  <si>
    <t>DT</t>
  </si>
  <si>
    <t>LT</t>
  </si>
  <si>
    <t>DA</t>
  </si>
  <si>
    <t>LA</t>
  </si>
  <si>
    <t>(*)   dati su base annua</t>
  </si>
  <si>
    <t>(**)  presenti al 31 dicembre anno corrente</t>
  </si>
  <si>
    <t>(***) Per i contratti di cui all'art. 15-septies del d.lgs n. 502/92 e successive modificazioni, non vanno indicate unità nella colonna "a tempo determinato" in quanto sono previste specifiche qualifiche nella tabella 1.</t>
  </si>
  <si>
    <t>Cod.</t>
  </si>
  <si>
    <t>Uomini</t>
  </si>
  <si>
    <t>Donne</t>
  </si>
  <si>
    <t>TOTALE</t>
  </si>
  <si>
    <t>CATEGORIA</t>
  </si>
  <si>
    <t>A tempo determinato (*)</t>
  </si>
  <si>
    <t>Formazione lavoro (*)</t>
  </si>
  <si>
    <t>N U M E R O   D I   D I P E N D E N T I</t>
  </si>
  <si>
    <t>SI</t>
  </si>
  <si>
    <t>PC</t>
  </si>
  <si>
    <t>MD</t>
  </si>
  <si>
    <t>Telelavoro/Smart working (**)
Personale indicato in T1</t>
  </si>
  <si>
    <t>LSU/LPU/ASU(*)</t>
  </si>
  <si>
    <t>MEDICI  (***)</t>
  </si>
  <si>
    <t>VETERINARI  (***)</t>
  </si>
  <si>
    <t>ODONTOIATRI  (***)</t>
  </si>
  <si>
    <t>DIRIG. SANITARI NON MEDICI  (***)</t>
  </si>
  <si>
    <t>DIRIGENTI PROFESSIONI SANITARIE  (***)</t>
  </si>
  <si>
    <t>PS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</si>
  <si>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</si>
  <si>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</si>
  <si>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</si>
  <si>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</si>
  <si>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DIR. RUOLO PROFESSIONALE  (***)</t>
  </si>
  <si>
    <t>PROFILI RUOLO PROFESSIONALE</t>
  </si>
  <si>
    <t>DIR. RUOLO TECNICO  (***)</t>
  </si>
  <si>
    <t>PROFILI RUOLO TECNICO</t>
  </si>
  <si>
    <t>DIR. RUOLO AMMINISTRATIVO  (***)</t>
  </si>
  <si>
    <t>PROFILI RUOLO AMMINISTRATIVO</t>
  </si>
  <si>
    <t>PERSONALE CONTRATTISTA</t>
  </si>
  <si>
    <t>RR</t>
  </si>
  <si>
    <t>PROFILI RUOLO RICERCA SANITARIA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</si>
</sst>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[Red]\-&quot;L.&quot;\ #,##0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00000"/>
    <numFmt numFmtId="177" formatCode="#,##0.000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%"/>
    <numFmt numFmtId="184" formatCode="#,##0.0;[Red]\-#,##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"/>
    <numFmt numFmtId="193" formatCode="&quot;L.&quot;\ #,##0;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d\ mmmm\ yyyy"/>
    <numFmt numFmtId="199" formatCode="[$€]\ #,##0;[Red]\-[$€]\ #,##0"/>
    <numFmt numFmtId="200" formatCode=";;;"/>
    <numFmt numFmtId="201" formatCode="0.0"/>
    <numFmt numFmtId="202" formatCode="#,###"/>
    <numFmt numFmtId="203" formatCode="#,###;[Red]\-#,###"/>
    <numFmt numFmtId="204" formatCode="[$-410]dddd\ d\ mmmm\ yyyy"/>
    <numFmt numFmtId="205" formatCode="h\.mm\.ss"/>
    <numFmt numFmtId="206" formatCode="_-* #,##0.0_-;\-* #,##0.0_-;_-* &quot;-&quot;??_-;_-@_-"/>
    <numFmt numFmtId="207" formatCode="_-* #,##0_-;\-* #,##0_-;_-* &quot;-&quot;??_-;_-@_-"/>
    <numFmt numFmtId="208" formatCode="#,##0;\-#,##0;&quot; &quot;"/>
    <numFmt numFmtId="209" formatCode="#,##0.00;\-#,##0.00;&quot; &quot;"/>
    <numFmt numFmtId="210" formatCode="#,###.00;\-#,###.00;;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&quot;Attivo&quot;;&quot;Attivo&quot;;&quot;Inattivo&quot;"/>
  </numFmts>
  <fonts count="5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99" fontId="0" fillId="0" borderId="0" applyFont="0" applyFill="0" applyBorder="0" applyAlignment="0" applyProtection="0"/>
    <xf numFmtId="0" fontId="43" fillId="28" borderId="1" applyNumberFormat="0" applyAlignment="0" applyProtection="0"/>
    <xf numFmtId="0" fontId="44" fillId="0" borderId="0" applyNumberFormat="0" applyBorder="0" applyAlignment="0">
      <protection/>
    </xf>
    <xf numFmtId="40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2" fontId="4" fillId="0" borderId="0" applyFont="0" applyFill="0" applyBorder="0" applyAlignment="0" applyProtection="0"/>
    <xf numFmtId="196" fontId="16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4" fillId="0" borderId="1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right" vertical="top"/>
    </xf>
    <xf numFmtId="0" fontId="8" fillId="0" borderId="0" xfId="0" applyFont="1" applyBorder="1" applyAlignment="1" applyProtection="1">
      <alignment horizontal="left" vertical="top" wrapText="1"/>
      <protection/>
    </xf>
    <xf numFmtId="0" fontId="13" fillId="0" borderId="26" xfId="0" applyFont="1" applyBorder="1" applyAlignment="1">
      <alignment/>
    </xf>
    <xf numFmtId="0" fontId="11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10" fontId="5" fillId="0" borderId="29" xfId="47" applyNumberFormat="1" applyFont="1" applyFill="1" applyBorder="1" applyAlignment="1">
      <alignment/>
    </xf>
    <xf numFmtId="210" fontId="5" fillId="0" borderId="30" xfId="47" applyNumberFormat="1" applyFont="1" applyFill="1" applyBorder="1" applyAlignment="1">
      <alignment/>
    </xf>
    <xf numFmtId="210" fontId="5" fillId="0" borderId="31" xfId="47" applyNumberFormat="1" applyFont="1" applyFill="1" applyBorder="1" applyAlignment="1">
      <alignment/>
    </xf>
    <xf numFmtId="4" fontId="5" fillId="0" borderId="32" xfId="47" applyNumberFormat="1" applyFont="1" applyFill="1" applyBorder="1" applyAlignment="1" applyProtection="1">
      <alignment/>
      <protection locked="0"/>
    </xf>
    <xf numFmtId="4" fontId="5" fillId="0" borderId="33" xfId="47" applyNumberFormat="1" applyFont="1" applyFill="1" applyBorder="1" applyAlignment="1" applyProtection="1">
      <alignment/>
      <protection locked="0"/>
    </xf>
    <xf numFmtId="4" fontId="5" fillId="0" borderId="34" xfId="47" applyNumberFormat="1" applyFont="1" applyFill="1" applyBorder="1" applyAlignment="1" applyProtection="1">
      <alignment/>
      <protection locked="0"/>
    </xf>
    <xf numFmtId="4" fontId="5" fillId="0" borderId="35" xfId="47" applyNumberFormat="1" applyFont="1" applyFill="1" applyBorder="1" applyAlignment="1" applyProtection="1">
      <alignment/>
      <protection locked="0"/>
    </xf>
    <xf numFmtId="4" fontId="5" fillId="0" borderId="36" xfId="47" applyNumberFormat="1" applyFont="1" applyFill="1" applyBorder="1" applyAlignment="1" applyProtection="1">
      <alignment/>
      <protection locked="0"/>
    </xf>
    <xf numFmtId="4" fontId="5" fillId="0" borderId="37" xfId="47" applyNumberFormat="1" applyFont="1" applyFill="1" applyBorder="1" applyAlignment="1" applyProtection="1">
      <alignment/>
      <protection locked="0"/>
    </xf>
    <xf numFmtId="4" fontId="5" fillId="0" borderId="38" xfId="47" applyNumberFormat="1" applyFont="1" applyFill="1" applyBorder="1" applyAlignment="1" applyProtection="1">
      <alignment/>
      <protection locked="0"/>
    </xf>
    <xf numFmtId="4" fontId="5" fillId="0" borderId="39" xfId="47" applyNumberFormat="1" applyFont="1" applyFill="1" applyBorder="1" applyAlignment="1" applyProtection="1">
      <alignment/>
      <protection locked="0"/>
    </xf>
    <xf numFmtId="4" fontId="5" fillId="0" borderId="19" xfId="47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202" fontId="5" fillId="0" borderId="32" xfId="47" applyNumberFormat="1" applyFont="1" applyFill="1" applyBorder="1" applyAlignment="1" applyProtection="1">
      <alignment/>
      <protection locked="0"/>
    </xf>
    <xf numFmtId="202" fontId="5" fillId="0" borderId="33" xfId="47" applyNumberFormat="1" applyFont="1" applyFill="1" applyBorder="1" applyAlignment="1" applyProtection="1">
      <alignment/>
      <protection locked="0"/>
    </xf>
    <xf numFmtId="202" fontId="5" fillId="0" borderId="40" xfId="47" applyNumberFormat="1" applyFont="1" applyFill="1" applyBorder="1" applyAlignment="1" applyProtection="1">
      <alignment/>
      <protection locked="0"/>
    </xf>
    <xf numFmtId="202" fontId="5" fillId="0" borderId="34" xfId="47" applyNumberFormat="1" applyFont="1" applyFill="1" applyBorder="1" applyAlignment="1" applyProtection="1">
      <alignment/>
      <protection locked="0"/>
    </xf>
    <xf numFmtId="202" fontId="5" fillId="0" borderId="35" xfId="47" applyNumberFormat="1" applyFont="1" applyFill="1" applyBorder="1" applyAlignment="1" applyProtection="1">
      <alignment/>
      <protection locked="0"/>
    </xf>
    <xf numFmtId="202" fontId="5" fillId="0" borderId="36" xfId="47" applyNumberFormat="1" applyFont="1" applyFill="1" applyBorder="1" applyAlignment="1" applyProtection="1">
      <alignment/>
      <protection locked="0"/>
    </xf>
    <xf numFmtId="202" fontId="5" fillId="0" borderId="37" xfId="47" applyNumberFormat="1" applyFont="1" applyFill="1" applyBorder="1" applyAlignment="1" applyProtection="1">
      <alignment/>
      <protection locked="0"/>
    </xf>
    <xf numFmtId="202" fontId="5" fillId="0" borderId="38" xfId="47" applyNumberFormat="1" applyFont="1" applyFill="1" applyBorder="1" applyAlignment="1" applyProtection="1">
      <alignment/>
      <protection locked="0"/>
    </xf>
    <xf numFmtId="202" fontId="5" fillId="0" borderId="39" xfId="47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28" xfId="0" applyFont="1" applyBorder="1" applyAlignment="1">
      <alignment/>
    </xf>
    <xf numFmtId="0" fontId="13" fillId="0" borderId="26" xfId="0" applyFont="1" applyBorder="1" applyAlignment="1">
      <alignment/>
    </xf>
    <xf numFmtId="4" fontId="5" fillId="0" borderId="32" xfId="47" applyNumberFormat="1" applyFont="1" applyFill="1" applyBorder="1" applyAlignment="1" applyProtection="1">
      <alignment/>
      <protection locked="0"/>
    </xf>
    <xf numFmtId="4" fontId="5" fillId="0" borderId="33" xfId="47" applyNumberFormat="1" applyFont="1" applyFill="1" applyBorder="1" applyAlignment="1" applyProtection="1">
      <alignment/>
      <protection locked="0"/>
    </xf>
    <xf numFmtId="4" fontId="5" fillId="0" borderId="40" xfId="47" applyNumberFormat="1" applyFont="1" applyFill="1" applyBorder="1" applyAlignment="1" applyProtection="1">
      <alignment/>
      <protection locked="0"/>
    </xf>
    <xf numFmtId="4" fontId="5" fillId="0" borderId="34" xfId="47" applyNumberFormat="1" applyFont="1" applyFill="1" applyBorder="1" applyAlignment="1" applyProtection="1">
      <alignment/>
      <protection locked="0"/>
    </xf>
    <xf numFmtId="4" fontId="5" fillId="0" borderId="35" xfId="47" applyNumberFormat="1" applyFont="1" applyFill="1" applyBorder="1" applyAlignment="1" applyProtection="1">
      <alignment/>
      <protection locked="0"/>
    </xf>
    <xf numFmtId="4" fontId="5" fillId="0" borderId="36" xfId="47" applyNumberFormat="1" applyFont="1" applyFill="1" applyBorder="1" applyAlignment="1" applyProtection="1">
      <alignment/>
      <protection locked="0"/>
    </xf>
    <xf numFmtId="4" fontId="5" fillId="0" borderId="37" xfId="47" applyNumberFormat="1" applyFont="1" applyFill="1" applyBorder="1" applyAlignment="1" applyProtection="1">
      <alignment/>
      <protection locked="0"/>
    </xf>
    <xf numFmtId="4" fontId="5" fillId="0" borderId="38" xfId="47" applyNumberFormat="1" applyFont="1" applyFill="1" applyBorder="1" applyAlignment="1" applyProtection="1">
      <alignment/>
      <protection locked="0"/>
    </xf>
    <xf numFmtId="4" fontId="5" fillId="0" borderId="39" xfId="47" applyNumberFormat="1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5" fillId="0" borderId="42" xfId="0" applyFont="1" applyBorder="1" applyAlignment="1">
      <alignment horizontal="left" vertical="center" wrapText="1"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Migliaia 2 2" xfId="51"/>
    <cellStyle name="Migliaia 3" xfId="52"/>
    <cellStyle name="Neutrale" xfId="53"/>
    <cellStyle name="Normale 2" xfId="54"/>
    <cellStyle name="Normale 2 2 2" xfId="55"/>
    <cellStyle name="Normale 2 3" xfId="56"/>
    <cellStyle name="Normale 3" xfId="57"/>
    <cellStyle name="Normale 4" xfId="58"/>
    <cellStyle name="Normale 4 2" xfId="59"/>
    <cellStyle name="Normale 5" xfId="60"/>
    <cellStyle name="Normale 6" xfId="61"/>
    <cellStyle name="Normale 7" xfId="62"/>
    <cellStyle name="Normale 8" xfId="63"/>
    <cellStyle name="Nota" xfId="64"/>
    <cellStyle name="Output" xfId="65"/>
    <cellStyle name="Percent" xfId="66"/>
    <cellStyle name="Percentuale 2" xfId="67"/>
    <cellStyle name="Percentuale 2 2" xfId="68"/>
    <cellStyle name="Percentuale 3" xfId="69"/>
    <cellStyle name="Testo avviso" xfId="70"/>
    <cellStyle name="Testo descrittivo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Valuta (0)_3tabella15" xfId="81"/>
    <cellStyle name="Currency [0]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27</xdr:col>
      <xdr:colOff>533400</xdr:colOff>
      <xdr:row>1</xdr:row>
      <xdr:rowOff>304800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43000"/>
          <a:ext cx="5591175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rapporto di lavoro "flessibile"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 2019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3124200</xdr:colOff>
      <xdr:row>0</xdr:row>
      <xdr:rowOff>1057275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307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GridLines="0" tabSelected="1" zoomScalePageLayoutView="0" workbookViewId="0" topLeftCell="A1">
      <pane xSplit="2" ySplit="5" topLeftCell="C6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F7" sqref="AF7"/>
    </sheetView>
  </sheetViews>
  <sheetFormatPr defaultColWidth="9.33203125" defaultRowHeight="10.5"/>
  <cols>
    <col min="1" max="1" width="76.83203125" style="2" customWidth="1"/>
    <col min="2" max="2" width="6.33203125" style="4" hidden="1" customWidth="1"/>
    <col min="3" max="16" width="10.33203125" style="2" hidden="1" customWidth="1"/>
    <col min="17" max="17" width="10" style="2" hidden="1" customWidth="1"/>
    <col min="18" max="26" width="9.33203125" style="2" hidden="1" customWidth="1"/>
    <col min="27" max="40" width="11.66015625" style="2" customWidth="1"/>
    <col min="41" max="41" width="10" style="2" customWidth="1"/>
    <col min="42" max="16384" width="9.33203125" style="2" customWidth="1"/>
  </cols>
  <sheetData>
    <row r="1" spans="1:41" ht="87" customHeight="1">
      <c r="A1" s="46" t="e">
        <f>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28"/>
      <c r="L1" s="28"/>
      <c r="M1" s="28"/>
      <c r="N1" s="28"/>
      <c r="O1" s="1"/>
      <c r="P1" s="27"/>
      <c r="Q1"/>
      <c r="AI1" s="28"/>
      <c r="AJ1" s="28"/>
      <c r="AK1" s="28"/>
      <c r="AL1" s="28"/>
      <c r="AM1" s="1"/>
      <c r="AN1" s="27"/>
      <c r="AO1"/>
    </row>
    <row r="2" spans="1:40" ht="30" customHeight="1" thickBot="1">
      <c r="A2" s="3"/>
      <c r="G2" s="74"/>
      <c r="H2" s="74"/>
      <c r="I2" s="74"/>
      <c r="J2" s="74"/>
      <c r="K2" s="74"/>
      <c r="L2" s="74"/>
      <c r="M2" s="74"/>
      <c r="N2" s="74"/>
      <c r="O2" s="74"/>
      <c r="P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24.75" customHeight="1" thickBot="1">
      <c r="A3" s="9"/>
      <c r="B3" s="10"/>
      <c r="C3" s="20" t="s">
        <v>25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1"/>
      <c r="AA3" s="20" t="s">
        <v>25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21"/>
    </row>
    <row r="4" spans="1:40" ht="50.25" customHeight="1" thickTop="1">
      <c r="A4" s="22" t="s">
        <v>22</v>
      </c>
      <c r="B4" s="23" t="s">
        <v>18</v>
      </c>
      <c r="C4" s="19" t="s">
        <v>23</v>
      </c>
      <c r="D4" s="24"/>
      <c r="E4" s="19" t="s">
        <v>24</v>
      </c>
      <c r="F4" s="24"/>
      <c r="G4" s="19" t="s">
        <v>2</v>
      </c>
      <c r="H4" s="24"/>
      <c r="I4" s="25" t="s">
        <v>30</v>
      </c>
      <c r="J4" s="24"/>
      <c r="K4" s="72" t="s">
        <v>29</v>
      </c>
      <c r="L4" s="73"/>
      <c r="M4" s="69" t="s">
        <v>0</v>
      </c>
      <c r="N4" s="71"/>
      <c r="O4" s="69" t="s">
        <v>1</v>
      </c>
      <c r="P4" s="70"/>
      <c r="AA4" s="69" t="s">
        <v>23</v>
      </c>
      <c r="AB4" s="71"/>
      <c r="AC4" s="69" t="s">
        <v>24</v>
      </c>
      <c r="AD4" s="71"/>
      <c r="AE4" s="69" t="s">
        <v>2</v>
      </c>
      <c r="AF4" s="71"/>
      <c r="AG4" s="72" t="s">
        <v>30</v>
      </c>
      <c r="AH4" s="73"/>
      <c r="AI4" s="72" t="s">
        <v>29</v>
      </c>
      <c r="AJ4" s="73"/>
      <c r="AK4" s="69" t="s">
        <v>0</v>
      </c>
      <c r="AL4" s="71"/>
      <c r="AM4" s="69" t="s">
        <v>1</v>
      </c>
      <c r="AN4" s="70"/>
    </row>
    <row r="5" spans="1:40" ht="20.25" customHeight="1" thickBot="1">
      <c r="A5" s="12"/>
      <c r="B5" s="17"/>
      <c r="C5" s="15" t="s">
        <v>19</v>
      </c>
      <c r="D5" s="16" t="s">
        <v>20</v>
      </c>
      <c r="E5" s="15" t="s">
        <v>19</v>
      </c>
      <c r="F5" s="16" t="s">
        <v>20</v>
      </c>
      <c r="G5" s="15" t="s">
        <v>19</v>
      </c>
      <c r="H5" s="16" t="s">
        <v>20</v>
      </c>
      <c r="I5" s="15" t="s">
        <v>19</v>
      </c>
      <c r="J5" s="16" t="s">
        <v>20</v>
      </c>
      <c r="K5" s="15" t="s">
        <v>19</v>
      </c>
      <c r="L5" s="16" t="s">
        <v>20</v>
      </c>
      <c r="M5" s="15" t="s">
        <v>19</v>
      </c>
      <c r="N5" s="16" t="s">
        <v>20</v>
      </c>
      <c r="O5" s="15" t="s">
        <v>19</v>
      </c>
      <c r="P5" s="26" t="s">
        <v>20</v>
      </c>
      <c r="AA5" s="15" t="s">
        <v>19</v>
      </c>
      <c r="AB5" s="16" t="s">
        <v>20</v>
      </c>
      <c r="AC5" s="15" t="s">
        <v>19</v>
      </c>
      <c r="AD5" s="16" t="s">
        <v>20</v>
      </c>
      <c r="AE5" s="15" t="s">
        <v>19</v>
      </c>
      <c r="AF5" s="16" t="s">
        <v>20</v>
      </c>
      <c r="AG5" s="15" t="s">
        <v>19</v>
      </c>
      <c r="AH5" s="16" t="s">
        <v>20</v>
      </c>
      <c r="AI5" s="15" t="s">
        <v>19</v>
      </c>
      <c r="AJ5" s="16" t="s">
        <v>20</v>
      </c>
      <c r="AK5" s="15" t="s">
        <v>19</v>
      </c>
      <c r="AL5" s="16" t="s">
        <v>20</v>
      </c>
      <c r="AM5" s="15" t="s">
        <v>19</v>
      </c>
      <c r="AN5" s="26" t="s">
        <v>20</v>
      </c>
    </row>
    <row r="6" spans="1:40" ht="20.25" customHeight="1" thickTop="1">
      <c r="A6" s="29" t="s">
        <v>31</v>
      </c>
      <c r="B6" s="30" t="s">
        <v>28</v>
      </c>
      <c r="C6" s="37">
        <f>ROUND(AA6,2)</f>
        <v>9.16</v>
      </c>
      <c r="D6" s="38">
        <f aca="true" t="shared" si="0" ref="D6:D22">ROUND(AB6,2)</f>
        <v>16.61</v>
      </c>
      <c r="E6" s="37">
        <f aca="true" t="shared" si="1" ref="E6:E22">ROUND(AC6,2)</f>
        <v>0</v>
      </c>
      <c r="F6" s="38">
        <f aca="true" t="shared" si="2" ref="F6:F22">ROUND(AD6,2)</f>
        <v>0</v>
      </c>
      <c r="G6" s="37">
        <f aca="true" t="shared" si="3" ref="G6:G22">ROUND(AE6,2)</f>
        <v>0</v>
      </c>
      <c r="H6" s="38">
        <f aca="true" t="shared" si="4" ref="H6:H22">ROUND(AF6,2)</f>
        <v>0</v>
      </c>
      <c r="I6" s="37">
        <f aca="true" t="shared" si="5" ref="I6:I22">ROUND(AG6,2)</f>
        <v>0</v>
      </c>
      <c r="J6" s="38">
        <f aca="true" t="shared" si="6" ref="J6:J22">ROUND(AH6,2)</f>
        <v>0</v>
      </c>
      <c r="K6" s="47">
        <f>ROUND(AI6,0)</f>
        <v>0</v>
      </c>
      <c r="L6" s="48">
        <f aca="true" t="shared" si="7" ref="L6:L22">ROUND(AJ6,0)</f>
        <v>0</v>
      </c>
      <c r="M6" s="47">
        <f aca="true" t="shared" si="8" ref="M6:M22">ROUND(AK6,0)</f>
        <v>0</v>
      </c>
      <c r="N6" s="48">
        <f aca="true" t="shared" si="9" ref="N6:N22">ROUND(AL6,0)</f>
        <v>0</v>
      </c>
      <c r="O6" s="47">
        <f aca="true" t="shared" si="10" ref="O6:O22">ROUND(AM6,0)</f>
        <v>218</v>
      </c>
      <c r="P6" s="49">
        <f aca="true" t="shared" si="11" ref="P6:P22">ROUND(AN6,0)</f>
        <v>174</v>
      </c>
      <c r="AA6" s="60">
        <v>9.16</v>
      </c>
      <c r="AB6" s="61">
        <v>16.61</v>
      </c>
      <c r="AC6" s="60">
        <v>0</v>
      </c>
      <c r="AD6" s="61">
        <v>0</v>
      </c>
      <c r="AE6" s="60">
        <v>0</v>
      </c>
      <c r="AF6" s="61">
        <v>0</v>
      </c>
      <c r="AG6" s="60">
        <v>0</v>
      </c>
      <c r="AH6" s="61">
        <v>0</v>
      </c>
      <c r="AI6" s="60">
        <v>0</v>
      </c>
      <c r="AJ6" s="61">
        <v>0</v>
      </c>
      <c r="AK6" s="60">
        <v>0</v>
      </c>
      <c r="AL6" s="61">
        <v>0</v>
      </c>
      <c r="AM6" s="60">
        <v>218</v>
      </c>
      <c r="AN6" s="62">
        <v>174</v>
      </c>
    </row>
    <row r="7" spans="1:40" ht="20.25" customHeight="1">
      <c r="A7" s="59" t="s">
        <v>32</v>
      </c>
      <c r="B7" s="30" t="s">
        <v>6</v>
      </c>
      <c r="C7" s="39">
        <f aca="true" t="shared" si="12" ref="C7:C22">ROUND(AA7,2)</f>
        <v>0</v>
      </c>
      <c r="D7" s="40">
        <f t="shared" si="0"/>
        <v>0.33</v>
      </c>
      <c r="E7" s="39">
        <f t="shared" si="1"/>
        <v>0</v>
      </c>
      <c r="F7" s="40">
        <f t="shared" si="2"/>
        <v>0</v>
      </c>
      <c r="G7" s="39">
        <f t="shared" si="3"/>
        <v>0</v>
      </c>
      <c r="H7" s="40">
        <f t="shared" si="4"/>
        <v>0</v>
      </c>
      <c r="I7" s="39">
        <f t="shared" si="5"/>
        <v>0</v>
      </c>
      <c r="J7" s="40">
        <f t="shared" si="6"/>
        <v>0</v>
      </c>
      <c r="K7" s="50">
        <f aca="true" t="shared" si="13" ref="K7:K22">ROUND(AI7,0)</f>
        <v>0</v>
      </c>
      <c r="L7" s="51">
        <f t="shared" si="7"/>
        <v>0</v>
      </c>
      <c r="M7" s="50">
        <f t="shared" si="8"/>
        <v>0</v>
      </c>
      <c r="N7" s="51">
        <f t="shared" si="9"/>
        <v>0</v>
      </c>
      <c r="O7" s="50">
        <f t="shared" si="10"/>
        <v>24</v>
      </c>
      <c r="P7" s="52">
        <f t="shared" si="11"/>
        <v>4</v>
      </c>
      <c r="AA7" s="63">
        <v>0</v>
      </c>
      <c r="AB7" s="64">
        <v>0.33</v>
      </c>
      <c r="AC7" s="63">
        <v>0</v>
      </c>
      <c r="AD7" s="64">
        <v>0</v>
      </c>
      <c r="AE7" s="63">
        <v>0</v>
      </c>
      <c r="AF7" s="64">
        <v>0</v>
      </c>
      <c r="AG7" s="63">
        <v>0</v>
      </c>
      <c r="AH7" s="64">
        <v>0</v>
      </c>
      <c r="AI7" s="63">
        <v>0</v>
      </c>
      <c r="AJ7" s="64">
        <v>0</v>
      </c>
      <c r="AK7" s="63">
        <v>0</v>
      </c>
      <c r="AL7" s="64">
        <v>0</v>
      </c>
      <c r="AM7" s="63">
        <v>24</v>
      </c>
      <c r="AN7" s="65">
        <v>4</v>
      </c>
    </row>
    <row r="8" spans="1:40" ht="20.25" customHeight="1">
      <c r="A8" s="29" t="s">
        <v>33</v>
      </c>
      <c r="B8" s="30" t="s">
        <v>7</v>
      </c>
      <c r="C8" s="42">
        <f t="shared" si="12"/>
        <v>0</v>
      </c>
      <c r="D8" s="43">
        <f t="shared" si="0"/>
        <v>0</v>
      </c>
      <c r="E8" s="42">
        <f t="shared" si="1"/>
        <v>0</v>
      </c>
      <c r="F8" s="43">
        <f t="shared" si="2"/>
        <v>0</v>
      </c>
      <c r="G8" s="42">
        <f t="shared" si="3"/>
        <v>0</v>
      </c>
      <c r="H8" s="43">
        <f t="shared" si="4"/>
        <v>0</v>
      </c>
      <c r="I8" s="42">
        <f t="shared" si="5"/>
        <v>0</v>
      </c>
      <c r="J8" s="43">
        <f t="shared" si="6"/>
        <v>0</v>
      </c>
      <c r="K8" s="53">
        <f t="shared" si="13"/>
        <v>0</v>
      </c>
      <c r="L8" s="54">
        <f t="shared" si="7"/>
        <v>0</v>
      </c>
      <c r="M8" s="53">
        <f t="shared" si="8"/>
        <v>0</v>
      </c>
      <c r="N8" s="54">
        <f t="shared" si="9"/>
        <v>0</v>
      </c>
      <c r="O8" s="53">
        <f t="shared" si="10"/>
        <v>0</v>
      </c>
      <c r="P8" s="55">
        <f t="shared" si="11"/>
        <v>0</v>
      </c>
      <c r="AA8" s="66"/>
      <c r="AB8" s="67"/>
      <c r="AC8" s="66"/>
      <c r="AD8" s="67"/>
      <c r="AE8" s="66"/>
      <c r="AF8" s="67"/>
      <c r="AG8" s="66"/>
      <c r="AH8" s="67"/>
      <c r="AI8" s="66"/>
      <c r="AJ8" s="67"/>
      <c r="AK8" s="66"/>
      <c r="AL8" s="67"/>
      <c r="AM8" s="66"/>
      <c r="AN8" s="68"/>
    </row>
    <row r="9" spans="1:40" ht="20.25" customHeight="1">
      <c r="A9" s="29" t="s">
        <v>34</v>
      </c>
      <c r="B9" s="18" t="s">
        <v>8</v>
      </c>
      <c r="C9" s="42">
        <f t="shared" si="12"/>
        <v>0</v>
      </c>
      <c r="D9" s="43">
        <f t="shared" si="0"/>
        <v>0</v>
      </c>
      <c r="E9" s="42">
        <f t="shared" si="1"/>
        <v>0</v>
      </c>
      <c r="F9" s="43">
        <f t="shared" si="2"/>
        <v>0</v>
      </c>
      <c r="G9" s="42">
        <f t="shared" si="3"/>
        <v>0</v>
      </c>
      <c r="H9" s="43">
        <f t="shared" si="4"/>
        <v>0</v>
      </c>
      <c r="I9" s="42">
        <f t="shared" si="5"/>
        <v>0</v>
      </c>
      <c r="J9" s="43">
        <f t="shared" si="6"/>
        <v>0</v>
      </c>
      <c r="K9" s="53">
        <f t="shared" si="13"/>
        <v>0</v>
      </c>
      <c r="L9" s="54">
        <f t="shared" si="7"/>
        <v>0</v>
      </c>
      <c r="M9" s="53">
        <f t="shared" si="8"/>
        <v>0</v>
      </c>
      <c r="N9" s="54">
        <f t="shared" si="9"/>
        <v>0</v>
      </c>
      <c r="O9" s="53">
        <f t="shared" si="10"/>
        <v>2</v>
      </c>
      <c r="P9" s="55">
        <f t="shared" si="11"/>
        <v>9</v>
      </c>
      <c r="AA9" s="66">
        <v>0</v>
      </c>
      <c r="AB9" s="67">
        <v>0</v>
      </c>
      <c r="AC9" s="66">
        <v>0</v>
      </c>
      <c r="AD9" s="67">
        <v>0</v>
      </c>
      <c r="AE9" s="66">
        <v>0</v>
      </c>
      <c r="AF9" s="67">
        <v>0</v>
      </c>
      <c r="AG9" s="66">
        <v>0</v>
      </c>
      <c r="AH9" s="67">
        <v>0</v>
      </c>
      <c r="AI9" s="66">
        <v>0</v>
      </c>
      <c r="AJ9" s="67">
        <v>0</v>
      </c>
      <c r="AK9" s="66">
        <v>0</v>
      </c>
      <c r="AL9" s="67">
        <v>0</v>
      </c>
      <c r="AM9" s="66">
        <v>2</v>
      </c>
      <c r="AN9" s="68">
        <v>9</v>
      </c>
    </row>
    <row r="10" spans="1:40" ht="20.25" customHeight="1">
      <c r="A10" s="29" t="s">
        <v>35</v>
      </c>
      <c r="B10" s="18" t="s">
        <v>36</v>
      </c>
      <c r="C10" s="42">
        <f t="shared" si="12"/>
        <v>0</v>
      </c>
      <c r="D10" s="43">
        <f t="shared" si="0"/>
        <v>0</v>
      </c>
      <c r="E10" s="42">
        <f t="shared" si="1"/>
        <v>0</v>
      </c>
      <c r="F10" s="43">
        <f t="shared" si="2"/>
        <v>0</v>
      </c>
      <c r="G10" s="42">
        <f t="shared" si="3"/>
        <v>0</v>
      </c>
      <c r="H10" s="43">
        <f t="shared" si="4"/>
        <v>0</v>
      </c>
      <c r="I10" s="42">
        <f t="shared" si="5"/>
        <v>0</v>
      </c>
      <c r="J10" s="43">
        <f t="shared" si="6"/>
        <v>0</v>
      </c>
      <c r="K10" s="53">
        <f t="shared" si="13"/>
        <v>0</v>
      </c>
      <c r="L10" s="54">
        <f t="shared" si="7"/>
        <v>0</v>
      </c>
      <c r="M10" s="53">
        <f t="shared" si="8"/>
        <v>0</v>
      </c>
      <c r="N10" s="54">
        <f t="shared" si="9"/>
        <v>0</v>
      </c>
      <c r="O10" s="53">
        <f t="shared" si="10"/>
        <v>0</v>
      </c>
      <c r="P10" s="55">
        <f t="shared" si="11"/>
        <v>0</v>
      </c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4"/>
    </row>
    <row r="11" spans="1:40" ht="20.25" customHeight="1">
      <c r="A11" s="29" t="s">
        <v>37</v>
      </c>
      <c r="B11" s="18" t="s">
        <v>26</v>
      </c>
      <c r="C11" s="42">
        <f t="shared" si="12"/>
        <v>8.25</v>
      </c>
      <c r="D11" s="43">
        <f t="shared" si="0"/>
        <v>39.4</v>
      </c>
      <c r="E11" s="42">
        <f t="shared" si="1"/>
        <v>0</v>
      </c>
      <c r="F11" s="43">
        <f t="shared" si="2"/>
        <v>0</v>
      </c>
      <c r="G11" s="42">
        <f t="shared" si="3"/>
        <v>16.78</v>
      </c>
      <c r="H11" s="43">
        <f t="shared" si="4"/>
        <v>54.2</v>
      </c>
      <c r="I11" s="42">
        <f t="shared" si="5"/>
        <v>0</v>
      </c>
      <c r="J11" s="43">
        <f t="shared" si="6"/>
        <v>0</v>
      </c>
      <c r="K11" s="53">
        <f t="shared" si="13"/>
        <v>0</v>
      </c>
      <c r="L11" s="54">
        <f t="shared" si="7"/>
        <v>0</v>
      </c>
      <c r="M11" s="53">
        <f t="shared" si="8"/>
        <v>299</v>
      </c>
      <c r="N11" s="54">
        <f t="shared" si="9"/>
        <v>791</v>
      </c>
      <c r="O11" s="53">
        <f t="shared" si="10"/>
        <v>154</v>
      </c>
      <c r="P11" s="55">
        <f t="shared" si="11"/>
        <v>245</v>
      </c>
      <c r="AA11" s="66">
        <v>8.25</v>
      </c>
      <c r="AB11" s="67">
        <v>39.4</v>
      </c>
      <c r="AC11" s="66">
        <v>0</v>
      </c>
      <c r="AD11" s="67">
        <v>0</v>
      </c>
      <c r="AE11" s="66">
        <v>16.78</v>
      </c>
      <c r="AF11" s="67">
        <v>54.2</v>
      </c>
      <c r="AG11" s="66">
        <v>0</v>
      </c>
      <c r="AH11" s="67">
        <v>0</v>
      </c>
      <c r="AI11" s="66">
        <v>0</v>
      </c>
      <c r="AJ11" s="67">
        <v>0</v>
      </c>
      <c r="AK11" s="66">
        <v>299</v>
      </c>
      <c r="AL11" s="67">
        <v>791</v>
      </c>
      <c r="AM11" s="66">
        <v>154</v>
      </c>
      <c r="AN11" s="68">
        <v>245</v>
      </c>
    </row>
    <row r="12" spans="1:40" ht="20.25" customHeight="1">
      <c r="A12" s="29" t="s">
        <v>38</v>
      </c>
      <c r="B12" s="18" t="s">
        <v>3</v>
      </c>
      <c r="C12" s="42">
        <f t="shared" si="12"/>
        <v>0</v>
      </c>
      <c r="D12" s="43">
        <f t="shared" si="0"/>
        <v>1.42</v>
      </c>
      <c r="E12" s="42">
        <f t="shared" si="1"/>
        <v>0</v>
      </c>
      <c r="F12" s="43">
        <f t="shared" si="2"/>
        <v>0</v>
      </c>
      <c r="G12" s="42">
        <f t="shared" si="3"/>
        <v>2.51</v>
      </c>
      <c r="H12" s="43">
        <f t="shared" si="4"/>
        <v>9.95</v>
      </c>
      <c r="I12" s="42">
        <f t="shared" si="5"/>
        <v>0</v>
      </c>
      <c r="J12" s="43">
        <f t="shared" si="6"/>
        <v>0</v>
      </c>
      <c r="K12" s="53">
        <f t="shared" si="13"/>
        <v>0</v>
      </c>
      <c r="L12" s="54">
        <f t="shared" si="7"/>
        <v>0</v>
      </c>
      <c r="M12" s="53">
        <f t="shared" si="8"/>
        <v>80</v>
      </c>
      <c r="N12" s="54">
        <f t="shared" si="9"/>
        <v>33</v>
      </c>
      <c r="O12" s="53">
        <f t="shared" si="10"/>
        <v>73</v>
      </c>
      <c r="P12" s="55">
        <f t="shared" si="11"/>
        <v>32</v>
      </c>
      <c r="AA12" s="66">
        <v>0</v>
      </c>
      <c r="AB12" s="67">
        <v>1.42</v>
      </c>
      <c r="AC12" s="66">
        <v>0</v>
      </c>
      <c r="AD12" s="67">
        <v>0</v>
      </c>
      <c r="AE12" s="66">
        <v>2.51</v>
      </c>
      <c r="AF12" s="67">
        <v>9.95</v>
      </c>
      <c r="AG12" s="66">
        <v>0</v>
      </c>
      <c r="AH12" s="67">
        <v>0</v>
      </c>
      <c r="AI12" s="66">
        <v>0</v>
      </c>
      <c r="AJ12" s="67">
        <v>0</v>
      </c>
      <c r="AK12" s="66">
        <v>80</v>
      </c>
      <c r="AL12" s="67">
        <v>33</v>
      </c>
      <c r="AM12" s="66">
        <v>73</v>
      </c>
      <c r="AN12" s="68">
        <v>32</v>
      </c>
    </row>
    <row r="13" spans="1:40" ht="20.25" customHeight="1">
      <c r="A13" s="29" t="s">
        <v>39</v>
      </c>
      <c r="B13" s="18" t="s">
        <v>4</v>
      </c>
      <c r="C13" s="42">
        <f t="shared" si="12"/>
        <v>2.78</v>
      </c>
      <c r="D13" s="43">
        <f t="shared" si="0"/>
        <v>1.84</v>
      </c>
      <c r="E13" s="42">
        <f t="shared" si="1"/>
        <v>0</v>
      </c>
      <c r="F13" s="43">
        <f t="shared" si="2"/>
        <v>0</v>
      </c>
      <c r="G13" s="42">
        <f t="shared" si="3"/>
        <v>0.45</v>
      </c>
      <c r="H13" s="43">
        <f t="shared" si="4"/>
        <v>2.16</v>
      </c>
      <c r="I13" s="42">
        <f t="shared" si="5"/>
        <v>0</v>
      </c>
      <c r="J13" s="43">
        <f t="shared" si="6"/>
        <v>0</v>
      </c>
      <c r="K13" s="53">
        <f t="shared" si="13"/>
        <v>0</v>
      </c>
      <c r="L13" s="54">
        <f t="shared" si="7"/>
        <v>0</v>
      </c>
      <c r="M13" s="53">
        <f t="shared" si="8"/>
        <v>1</v>
      </c>
      <c r="N13" s="54">
        <f t="shared" si="9"/>
        <v>4</v>
      </c>
      <c r="O13" s="53">
        <f t="shared" si="10"/>
        <v>11</v>
      </c>
      <c r="P13" s="55">
        <f t="shared" si="11"/>
        <v>4</v>
      </c>
      <c r="AA13" s="66">
        <v>2.78</v>
      </c>
      <c r="AB13" s="67">
        <v>1.84</v>
      </c>
      <c r="AC13" s="66">
        <v>0</v>
      </c>
      <c r="AD13" s="67">
        <v>0</v>
      </c>
      <c r="AE13" s="66">
        <v>0.45</v>
      </c>
      <c r="AF13" s="67">
        <v>2.16</v>
      </c>
      <c r="AG13" s="66">
        <v>0</v>
      </c>
      <c r="AH13" s="67">
        <v>0</v>
      </c>
      <c r="AI13" s="66">
        <v>0</v>
      </c>
      <c r="AJ13" s="67">
        <v>0</v>
      </c>
      <c r="AK13" s="66">
        <v>1</v>
      </c>
      <c r="AL13" s="67">
        <v>4</v>
      </c>
      <c r="AM13" s="66">
        <v>11</v>
      </c>
      <c r="AN13" s="68">
        <v>4</v>
      </c>
    </row>
    <row r="14" spans="1:40" ht="20.25" customHeight="1">
      <c r="A14" s="29" t="s">
        <v>40</v>
      </c>
      <c r="B14" s="18" t="s">
        <v>5</v>
      </c>
      <c r="C14" s="42">
        <f t="shared" si="12"/>
        <v>0</v>
      </c>
      <c r="D14" s="43">
        <f t="shared" si="0"/>
        <v>0</v>
      </c>
      <c r="E14" s="42">
        <f t="shared" si="1"/>
        <v>0</v>
      </c>
      <c r="F14" s="43">
        <f t="shared" si="2"/>
        <v>0</v>
      </c>
      <c r="G14" s="42">
        <f t="shared" si="3"/>
        <v>3.26</v>
      </c>
      <c r="H14" s="43">
        <f t="shared" si="4"/>
        <v>2.38</v>
      </c>
      <c r="I14" s="42">
        <f t="shared" si="5"/>
        <v>0</v>
      </c>
      <c r="J14" s="43">
        <f t="shared" si="6"/>
        <v>0</v>
      </c>
      <c r="K14" s="53">
        <f t="shared" si="13"/>
        <v>0</v>
      </c>
      <c r="L14" s="54">
        <f t="shared" si="7"/>
        <v>0</v>
      </c>
      <c r="M14" s="53">
        <f t="shared" si="8"/>
        <v>1</v>
      </c>
      <c r="N14" s="54">
        <f t="shared" si="9"/>
        <v>1</v>
      </c>
      <c r="O14" s="53">
        <f t="shared" si="10"/>
        <v>0</v>
      </c>
      <c r="P14" s="55">
        <f t="shared" si="11"/>
        <v>0</v>
      </c>
      <c r="AA14" s="66">
        <v>0</v>
      </c>
      <c r="AB14" s="67">
        <v>0</v>
      </c>
      <c r="AC14" s="66">
        <v>0</v>
      </c>
      <c r="AD14" s="67">
        <v>0</v>
      </c>
      <c r="AE14" s="66">
        <v>3.26</v>
      </c>
      <c r="AF14" s="67">
        <v>2.38</v>
      </c>
      <c r="AG14" s="66">
        <v>0</v>
      </c>
      <c r="AH14" s="67">
        <v>0</v>
      </c>
      <c r="AI14" s="66">
        <v>0</v>
      </c>
      <c r="AJ14" s="67">
        <v>0</v>
      </c>
      <c r="AK14" s="66">
        <v>1</v>
      </c>
      <c r="AL14" s="67">
        <v>1</v>
      </c>
      <c r="AM14" s="66">
        <v>0</v>
      </c>
      <c r="AN14" s="68">
        <v>0</v>
      </c>
    </row>
    <row r="15" spans="1:40" ht="20.25" customHeight="1">
      <c r="A15" s="29" t="s">
        <v>41</v>
      </c>
      <c r="B15" s="18" t="s">
        <v>9</v>
      </c>
      <c r="C15" s="42">
        <f t="shared" si="12"/>
        <v>0</v>
      </c>
      <c r="D15" s="43">
        <f t="shared" si="0"/>
        <v>0</v>
      </c>
      <c r="E15" s="42">
        <f t="shared" si="1"/>
        <v>0</v>
      </c>
      <c r="F15" s="43">
        <f t="shared" si="2"/>
        <v>0</v>
      </c>
      <c r="G15" s="42">
        <f t="shared" si="3"/>
        <v>0</v>
      </c>
      <c r="H15" s="43">
        <f t="shared" si="4"/>
        <v>0</v>
      </c>
      <c r="I15" s="42">
        <f t="shared" si="5"/>
        <v>0</v>
      </c>
      <c r="J15" s="43">
        <f t="shared" si="6"/>
        <v>0</v>
      </c>
      <c r="K15" s="53">
        <f t="shared" si="13"/>
        <v>0</v>
      </c>
      <c r="L15" s="54">
        <f t="shared" si="7"/>
        <v>0</v>
      </c>
      <c r="M15" s="53">
        <f t="shared" si="8"/>
        <v>0</v>
      </c>
      <c r="N15" s="54">
        <f t="shared" si="9"/>
        <v>0</v>
      </c>
      <c r="O15" s="53">
        <f t="shared" si="10"/>
        <v>0</v>
      </c>
      <c r="P15" s="55">
        <f t="shared" si="11"/>
        <v>0</v>
      </c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4"/>
    </row>
    <row r="16" spans="1:40" ht="20.25" customHeight="1">
      <c r="A16" s="29" t="s">
        <v>42</v>
      </c>
      <c r="B16" s="18" t="s">
        <v>10</v>
      </c>
      <c r="C16" s="42">
        <f t="shared" si="12"/>
        <v>0</v>
      </c>
      <c r="D16" s="43">
        <f t="shared" si="0"/>
        <v>0</v>
      </c>
      <c r="E16" s="42">
        <f t="shared" si="1"/>
        <v>0</v>
      </c>
      <c r="F16" s="43">
        <f t="shared" si="2"/>
        <v>0</v>
      </c>
      <c r="G16" s="42">
        <f t="shared" si="3"/>
        <v>0</v>
      </c>
      <c r="H16" s="43">
        <f t="shared" si="4"/>
        <v>0</v>
      </c>
      <c r="I16" s="42">
        <f t="shared" si="5"/>
        <v>0</v>
      </c>
      <c r="J16" s="43">
        <f t="shared" si="6"/>
        <v>0</v>
      </c>
      <c r="K16" s="53">
        <f t="shared" si="13"/>
        <v>0</v>
      </c>
      <c r="L16" s="54">
        <f t="shared" si="7"/>
        <v>0</v>
      </c>
      <c r="M16" s="53">
        <f t="shared" si="8"/>
        <v>0</v>
      </c>
      <c r="N16" s="54">
        <f t="shared" si="9"/>
        <v>0</v>
      </c>
      <c r="O16" s="53">
        <f t="shared" si="10"/>
        <v>0</v>
      </c>
      <c r="P16" s="55">
        <f t="shared" si="11"/>
        <v>0</v>
      </c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  <c r="AM16" s="42"/>
      <c r="AN16" s="44"/>
    </row>
    <row r="17" spans="1:40" ht="20.25" customHeight="1">
      <c r="A17" s="29" t="s">
        <v>43</v>
      </c>
      <c r="B17" s="18" t="s">
        <v>11</v>
      </c>
      <c r="C17" s="42">
        <f t="shared" si="12"/>
        <v>0</v>
      </c>
      <c r="D17" s="43">
        <f t="shared" si="0"/>
        <v>0</v>
      </c>
      <c r="E17" s="42">
        <f t="shared" si="1"/>
        <v>0</v>
      </c>
      <c r="F17" s="43">
        <f t="shared" si="2"/>
        <v>0</v>
      </c>
      <c r="G17" s="42">
        <f t="shared" si="3"/>
        <v>0</v>
      </c>
      <c r="H17" s="43">
        <f t="shared" si="4"/>
        <v>0</v>
      </c>
      <c r="I17" s="42">
        <f t="shared" si="5"/>
        <v>0</v>
      </c>
      <c r="J17" s="43">
        <f t="shared" si="6"/>
        <v>0</v>
      </c>
      <c r="K17" s="53">
        <f t="shared" si="13"/>
        <v>0</v>
      </c>
      <c r="L17" s="54">
        <f t="shared" si="7"/>
        <v>0</v>
      </c>
      <c r="M17" s="53">
        <f t="shared" si="8"/>
        <v>0</v>
      </c>
      <c r="N17" s="54">
        <f t="shared" si="9"/>
        <v>0</v>
      </c>
      <c r="O17" s="53">
        <f t="shared" si="10"/>
        <v>0</v>
      </c>
      <c r="P17" s="55">
        <f t="shared" si="11"/>
        <v>0</v>
      </c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4"/>
    </row>
    <row r="18" spans="1:40" ht="20.25" customHeight="1">
      <c r="A18" s="29" t="s">
        <v>44</v>
      </c>
      <c r="B18" s="18" t="s">
        <v>12</v>
      </c>
      <c r="C18" s="42">
        <f t="shared" si="12"/>
        <v>2.96</v>
      </c>
      <c r="D18" s="43">
        <f t="shared" si="0"/>
        <v>0</v>
      </c>
      <c r="E18" s="42">
        <f t="shared" si="1"/>
        <v>0</v>
      </c>
      <c r="F18" s="43">
        <f t="shared" si="2"/>
        <v>0</v>
      </c>
      <c r="G18" s="42">
        <f t="shared" si="3"/>
        <v>21.09</v>
      </c>
      <c r="H18" s="43">
        <f t="shared" si="4"/>
        <v>37.08</v>
      </c>
      <c r="I18" s="42">
        <f t="shared" si="5"/>
        <v>0</v>
      </c>
      <c r="J18" s="43">
        <f t="shared" si="6"/>
        <v>0</v>
      </c>
      <c r="K18" s="53">
        <f t="shared" si="13"/>
        <v>0</v>
      </c>
      <c r="L18" s="54">
        <f t="shared" si="7"/>
        <v>0</v>
      </c>
      <c r="M18" s="53">
        <f t="shared" si="8"/>
        <v>131</v>
      </c>
      <c r="N18" s="54">
        <f t="shared" si="9"/>
        <v>214</v>
      </c>
      <c r="O18" s="53">
        <f t="shared" si="10"/>
        <v>46</v>
      </c>
      <c r="P18" s="55">
        <f t="shared" si="11"/>
        <v>23</v>
      </c>
      <c r="AA18" s="66">
        <v>2.96</v>
      </c>
      <c r="AB18" s="67">
        <v>0</v>
      </c>
      <c r="AC18" s="66">
        <v>0</v>
      </c>
      <c r="AD18" s="67">
        <v>0</v>
      </c>
      <c r="AE18" s="66">
        <v>21.09</v>
      </c>
      <c r="AF18" s="67">
        <v>37.08</v>
      </c>
      <c r="AG18" s="66">
        <v>0</v>
      </c>
      <c r="AH18" s="67">
        <v>0</v>
      </c>
      <c r="AI18" s="66">
        <v>0</v>
      </c>
      <c r="AJ18" s="67">
        <v>0</v>
      </c>
      <c r="AK18" s="66">
        <v>131</v>
      </c>
      <c r="AL18" s="67">
        <v>214</v>
      </c>
      <c r="AM18" s="66">
        <v>46</v>
      </c>
      <c r="AN18" s="68">
        <v>23</v>
      </c>
    </row>
    <row r="19" spans="1:40" ht="20.25" customHeight="1">
      <c r="A19" s="29" t="s">
        <v>45</v>
      </c>
      <c r="B19" s="18" t="s">
        <v>13</v>
      </c>
      <c r="C19" s="42">
        <f t="shared" si="12"/>
        <v>0</v>
      </c>
      <c r="D19" s="43">
        <f t="shared" si="0"/>
        <v>0</v>
      </c>
      <c r="E19" s="42">
        <f t="shared" si="1"/>
        <v>0</v>
      </c>
      <c r="F19" s="43">
        <f t="shared" si="2"/>
        <v>0</v>
      </c>
      <c r="G19" s="42">
        <f t="shared" si="3"/>
        <v>0</v>
      </c>
      <c r="H19" s="43">
        <f t="shared" si="4"/>
        <v>0</v>
      </c>
      <c r="I19" s="42">
        <f t="shared" si="5"/>
        <v>0</v>
      </c>
      <c r="J19" s="43">
        <f t="shared" si="6"/>
        <v>0</v>
      </c>
      <c r="K19" s="53">
        <f t="shared" si="13"/>
        <v>0</v>
      </c>
      <c r="L19" s="54">
        <f t="shared" si="7"/>
        <v>0</v>
      </c>
      <c r="M19" s="53">
        <f t="shared" si="8"/>
        <v>0</v>
      </c>
      <c r="N19" s="54">
        <f t="shared" si="9"/>
        <v>0</v>
      </c>
      <c r="O19" s="53">
        <f t="shared" si="10"/>
        <v>0</v>
      </c>
      <c r="P19" s="55">
        <f t="shared" si="11"/>
        <v>0</v>
      </c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  <c r="AM19" s="42"/>
      <c r="AN19" s="44"/>
    </row>
    <row r="20" spans="1:40" ht="20.25" customHeight="1">
      <c r="A20" s="58" t="s">
        <v>46</v>
      </c>
      <c r="B20" s="18" t="s">
        <v>14</v>
      </c>
      <c r="C20" s="42">
        <f aca="true" t="shared" si="14" ref="C20:J21">ROUND(AA20,2)</f>
        <v>0</v>
      </c>
      <c r="D20" s="43">
        <f t="shared" si="14"/>
        <v>0</v>
      </c>
      <c r="E20" s="42">
        <f t="shared" si="14"/>
        <v>0</v>
      </c>
      <c r="F20" s="43">
        <f t="shared" si="14"/>
        <v>0</v>
      </c>
      <c r="G20" s="42">
        <f t="shared" si="14"/>
        <v>3.02</v>
      </c>
      <c r="H20" s="43">
        <f t="shared" si="14"/>
        <v>7.67</v>
      </c>
      <c r="I20" s="42">
        <f t="shared" si="14"/>
        <v>0</v>
      </c>
      <c r="J20" s="43">
        <f t="shared" si="14"/>
        <v>0</v>
      </c>
      <c r="K20" s="53">
        <f aca="true" t="shared" si="15" ref="K20:P21">ROUND(AI20,0)</f>
        <v>0</v>
      </c>
      <c r="L20" s="54">
        <f t="shared" si="15"/>
        <v>0</v>
      </c>
      <c r="M20" s="53">
        <f t="shared" si="15"/>
        <v>1</v>
      </c>
      <c r="N20" s="54">
        <f t="shared" si="15"/>
        <v>0</v>
      </c>
      <c r="O20" s="53">
        <f t="shared" si="15"/>
        <v>0</v>
      </c>
      <c r="P20" s="55">
        <f t="shared" si="15"/>
        <v>0</v>
      </c>
      <c r="AA20" s="66">
        <v>0</v>
      </c>
      <c r="AB20" s="67">
        <v>0</v>
      </c>
      <c r="AC20" s="66">
        <v>0</v>
      </c>
      <c r="AD20" s="67">
        <v>0</v>
      </c>
      <c r="AE20" s="66">
        <v>3.02</v>
      </c>
      <c r="AF20" s="67">
        <v>7.67</v>
      </c>
      <c r="AG20" s="66">
        <v>0</v>
      </c>
      <c r="AH20" s="67">
        <v>0</v>
      </c>
      <c r="AI20" s="66">
        <v>0</v>
      </c>
      <c r="AJ20" s="67">
        <v>0</v>
      </c>
      <c r="AK20" s="66">
        <v>1</v>
      </c>
      <c r="AL20" s="67">
        <v>0</v>
      </c>
      <c r="AM20" s="66">
        <v>0</v>
      </c>
      <c r="AN20" s="68">
        <v>0</v>
      </c>
    </row>
    <row r="21" spans="1:40" ht="20.25" customHeight="1">
      <c r="A21" s="58" t="s">
        <v>49</v>
      </c>
      <c r="B21" s="18" t="s">
        <v>48</v>
      </c>
      <c r="C21" s="42">
        <f t="shared" si="14"/>
        <v>0</v>
      </c>
      <c r="D21" s="43">
        <f t="shared" si="14"/>
        <v>0</v>
      </c>
      <c r="E21" s="42">
        <f t="shared" si="14"/>
        <v>0</v>
      </c>
      <c r="F21" s="43">
        <f t="shared" si="14"/>
        <v>0</v>
      </c>
      <c r="G21" s="42">
        <f t="shared" si="14"/>
        <v>0</v>
      </c>
      <c r="H21" s="43">
        <f t="shared" si="14"/>
        <v>0</v>
      </c>
      <c r="I21" s="42">
        <f t="shared" si="14"/>
        <v>0</v>
      </c>
      <c r="J21" s="43">
        <f t="shared" si="14"/>
        <v>0</v>
      </c>
      <c r="K21" s="53">
        <f t="shared" si="15"/>
        <v>0</v>
      </c>
      <c r="L21" s="54">
        <f t="shared" si="15"/>
        <v>0</v>
      </c>
      <c r="M21" s="53">
        <f t="shared" si="15"/>
        <v>0</v>
      </c>
      <c r="N21" s="54">
        <f t="shared" si="15"/>
        <v>0</v>
      </c>
      <c r="O21" s="53">
        <f t="shared" si="15"/>
        <v>0</v>
      </c>
      <c r="P21" s="55">
        <f t="shared" si="15"/>
        <v>0</v>
      </c>
      <c r="AA21" s="42"/>
      <c r="AB21" s="43"/>
      <c r="AC21" s="42"/>
      <c r="AD21" s="43"/>
      <c r="AE21" s="42"/>
      <c r="AF21" s="45"/>
      <c r="AG21" s="42"/>
      <c r="AH21" s="43"/>
      <c r="AI21" s="42"/>
      <c r="AJ21" s="43"/>
      <c r="AK21" s="42"/>
      <c r="AL21" s="43"/>
      <c r="AM21" s="42"/>
      <c r="AN21" s="44"/>
    </row>
    <row r="22" spans="1:40" ht="20.25" customHeight="1" thickBot="1">
      <c r="A22" s="31" t="s">
        <v>47</v>
      </c>
      <c r="B22" s="18" t="s">
        <v>27</v>
      </c>
      <c r="C22" s="42">
        <f t="shared" si="12"/>
        <v>0</v>
      </c>
      <c r="D22" s="43">
        <f t="shared" si="0"/>
        <v>0</v>
      </c>
      <c r="E22" s="42">
        <f t="shared" si="1"/>
        <v>0</v>
      </c>
      <c r="F22" s="43">
        <f t="shared" si="2"/>
        <v>0</v>
      </c>
      <c r="G22" s="42">
        <f t="shared" si="3"/>
        <v>0</v>
      </c>
      <c r="H22" s="45">
        <f t="shared" si="4"/>
        <v>0</v>
      </c>
      <c r="I22" s="42">
        <f t="shared" si="5"/>
        <v>0</v>
      </c>
      <c r="J22" s="43">
        <f t="shared" si="6"/>
        <v>0</v>
      </c>
      <c r="K22" s="53">
        <f t="shared" si="13"/>
        <v>0</v>
      </c>
      <c r="L22" s="54">
        <f t="shared" si="7"/>
        <v>0</v>
      </c>
      <c r="M22" s="53">
        <f t="shared" si="8"/>
        <v>0</v>
      </c>
      <c r="N22" s="54">
        <f t="shared" si="9"/>
        <v>0</v>
      </c>
      <c r="O22" s="53">
        <f t="shared" si="10"/>
        <v>0</v>
      </c>
      <c r="P22" s="52">
        <f t="shared" si="11"/>
        <v>0</v>
      </c>
      <c r="AA22" s="42"/>
      <c r="AB22" s="43"/>
      <c r="AC22" s="42"/>
      <c r="AD22" s="43"/>
      <c r="AE22" s="42"/>
      <c r="AF22" s="45"/>
      <c r="AG22" s="42"/>
      <c r="AH22" s="43"/>
      <c r="AI22" s="42"/>
      <c r="AJ22" s="43"/>
      <c r="AK22" s="42"/>
      <c r="AL22" s="43"/>
      <c r="AM22" s="42"/>
      <c r="AN22" s="41"/>
    </row>
    <row r="23" spans="1:40" ht="33" customHeight="1" thickBot="1" thickTop="1">
      <c r="A23" s="14" t="s">
        <v>21</v>
      </c>
      <c r="B23" s="13"/>
      <c r="C23" s="34">
        <f aca="true" t="shared" si="16" ref="C23:P23">SUM(C6:C22)</f>
        <v>23.15</v>
      </c>
      <c r="D23" s="35">
        <f t="shared" si="16"/>
        <v>59.6</v>
      </c>
      <c r="E23" s="34">
        <f t="shared" si="16"/>
        <v>0</v>
      </c>
      <c r="F23" s="35">
        <f t="shared" si="16"/>
        <v>0</v>
      </c>
      <c r="G23" s="34">
        <f t="shared" si="16"/>
        <v>47.11</v>
      </c>
      <c r="H23" s="35">
        <f t="shared" si="16"/>
        <v>113.44</v>
      </c>
      <c r="I23" s="34">
        <f t="shared" si="16"/>
        <v>0</v>
      </c>
      <c r="J23" s="35">
        <f t="shared" si="16"/>
        <v>0</v>
      </c>
      <c r="K23" s="34">
        <f>SUM(K6:K22)</f>
        <v>0</v>
      </c>
      <c r="L23" s="35">
        <f>SUM(L6:L22)</f>
        <v>0</v>
      </c>
      <c r="M23" s="34">
        <f>SUM(M6:M22)</f>
        <v>513</v>
      </c>
      <c r="N23" s="35">
        <f>SUM(N6:N22)</f>
        <v>1043</v>
      </c>
      <c r="O23" s="34">
        <f t="shared" si="16"/>
        <v>528</v>
      </c>
      <c r="P23" s="36">
        <f t="shared" si="16"/>
        <v>491</v>
      </c>
      <c r="AA23" s="34">
        <f aca="true" t="shared" si="17" ref="AA23:AH23">SUM(AA6:AA22)</f>
        <v>23.15</v>
      </c>
      <c r="AB23" s="35">
        <f t="shared" si="17"/>
        <v>59.6</v>
      </c>
      <c r="AC23" s="34">
        <f t="shared" si="17"/>
        <v>0</v>
      </c>
      <c r="AD23" s="35">
        <f t="shared" si="17"/>
        <v>0</v>
      </c>
      <c r="AE23" s="34">
        <f t="shared" si="17"/>
        <v>47.11</v>
      </c>
      <c r="AF23" s="35">
        <f t="shared" si="17"/>
        <v>113.44</v>
      </c>
      <c r="AG23" s="34">
        <f t="shared" si="17"/>
        <v>0</v>
      </c>
      <c r="AH23" s="35">
        <f t="shared" si="17"/>
        <v>0</v>
      </c>
      <c r="AI23" s="34">
        <f aca="true" t="shared" si="18" ref="AI23:AN23">SUM(AI6:AI22)</f>
        <v>0</v>
      </c>
      <c r="AJ23" s="35">
        <f t="shared" si="18"/>
        <v>0</v>
      </c>
      <c r="AK23" s="34">
        <f t="shared" si="18"/>
        <v>513</v>
      </c>
      <c r="AL23" s="35">
        <f t="shared" si="18"/>
        <v>1043</v>
      </c>
      <c r="AM23" s="34">
        <f t="shared" si="18"/>
        <v>528</v>
      </c>
      <c r="AN23" s="36">
        <f t="shared" si="18"/>
        <v>491</v>
      </c>
    </row>
    <row r="24" spans="1:40" ht="8.25" customHeight="1">
      <c r="A24" s="5"/>
      <c r="B24" s="6"/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AA24" s="7"/>
      <c r="AB24" s="8"/>
      <c r="AC24" s="7"/>
      <c r="AD24" s="8"/>
      <c r="AE24" s="7"/>
      <c r="AF24" s="8"/>
      <c r="AG24" s="7"/>
      <c r="AH24" s="8"/>
      <c r="AI24" s="7"/>
      <c r="AJ24" s="8"/>
      <c r="AK24" s="7"/>
      <c r="AL24" s="8"/>
      <c r="AM24" s="7"/>
      <c r="AN24" s="8"/>
    </row>
    <row r="25" spans="1:40" ht="12">
      <c r="A25" s="32" t="s">
        <v>15</v>
      </c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2">
      <c r="A26" s="32" t="s">
        <v>16</v>
      </c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16" ht="12">
      <c r="A27" s="57" t="s">
        <v>17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</sheetData>
  <sheetProtection password="EA98" sheet="1" formatColumns="0" selectLockedCells="1"/>
  <mergeCells count="12">
    <mergeCell ref="G2:P2"/>
    <mergeCell ref="AE2:AN2"/>
    <mergeCell ref="AI4:AJ4"/>
    <mergeCell ref="AM4:AN4"/>
    <mergeCell ref="AK4:AL4"/>
    <mergeCell ref="K4:L4"/>
    <mergeCell ref="O4:P4"/>
    <mergeCell ref="M4:N4"/>
    <mergeCell ref="AG4:AH4"/>
    <mergeCell ref="AE4:AF4"/>
    <mergeCell ref="AC4:AD4"/>
    <mergeCell ref="AA4:AB4"/>
  </mergeCells>
  <dataValidations count="3">
    <dataValidation type="decimal" allowBlank="1" showInputMessage="1" showErrorMessage="1" promptTitle="ATTENZIONE!" prompt="Inserire solo decimali con due cifre dopo la virgola" sqref="AB6:AH22 AA7:AA22 D6:J22 C7:C22">
      <formula1>0</formula1>
      <formula2>9999999</formula2>
    </dataValidation>
    <dataValidation type="decimal" allowBlank="1" showInputMessage="1" showErrorMessage="1" promptTitle="ATTENZIONE!" prompt="Inserire solo decimali con due cifre dopo la virgola" sqref="C6 AA6">
      <formula1>0</formula1>
      <formula2>9999999.99</formula2>
    </dataValidation>
    <dataValidation type="whole" allowBlank="1" showErrorMessage="1" promptTitle="ATTENZIONE!" prompt="Inserire solo decimali con due cifre dopo la virgola" sqref="AI6:AN22 K6:P22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Bocci Lidia</cp:lastModifiedBy>
  <cp:lastPrinted>2020-07-22T13:00:00Z</cp:lastPrinted>
  <dcterms:created xsi:type="dcterms:W3CDTF">1998-10-29T14:18:41Z</dcterms:created>
  <dcterms:modified xsi:type="dcterms:W3CDTF">2022-06-15T07:59:58Z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