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4685" windowHeight="10995" tabRatio="853" activeTab="0"/>
  </bookViews>
  <sheets>
    <sheet name="t2" sheetId="1" r:id="rId1"/>
  </sheets>
  <definedNames>
    <definedName name="_xlfn.BAHTTEXT" hidden="1">#NAME?</definedName>
    <definedName name="_xlfn.SINGLE" hidden="1">#NAME?</definedName>
    <definedName name="_xlfn.SUMIFS" hidden="1">#NAME?</definedName>
    <definedName name="_xlnm.Print_Area" localSheetId="0">'t2'!$A$1:$AN$26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 fullPrecision="0"/>
</workbook>
</file>

<file path=xl/sharedStrings.xml><?xml version="1.0" encoding="utf-8"?>
<sst xmlns="http://schemas.openxmlformats.org/spreadsheetml/2006/main" count="82" uniqueCount="48">
  <si>
    <t>Personale soggetto a turnazione (**) Personale indicato in T1</t>
  </si>
  <si>
    <t>Personale soggetto a reperibilità (**) Personale indicato in T1</t>
  </si>
  <si>
    <t>Contratti di somministrazione
(ex Interinale) (*)</t>
  </si>
  <si>
    <t>ST</t>
  </si>
  <si>
    <t>SV</t>
  </si>
  <si>
    <t>SF</t>
  </si>
  <si>
    <t>MV</t>
  </si>
  <si>
    <t>MO</t>
  </si>
  <si>
    <t>DS</t>
  </si>
  <si>
    <t>DP</t>
  </si>
  <si>
    <t>LP</t>
  </si>
  <si>
    <t>DT</t>
  </si>
  <si>
    <t>LT</t>
  </si>
  <si>
    <t>DA</t>
  </si>
  <si>
    <t>LA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</si>
  <si>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</si>
  <si>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</si>
  <si>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</si>
  <si>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</si>
  <si>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</si>
  <si>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</si>
  <si>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</si>
  <si>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</si>
  <si>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</si>
  <si>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</si>
  <si>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N U M E R O   D I   D I P E N D E N T I</t>
  </si>
  <si>
    <t>SI</t>
  </si>
  <si>
    <t>PC</t>
  </si>
  <si>
    <t>MD</t>
  </si>
  <si>
    <t>Telelavoro/Smart working (**)
Personale indicato in T1</t>
  </si>
  <si>
    <t>LSU/LPU/ASU(*)</t>
  </si>
  <si>
    <t>MEDICI  (***)</t>
  </si>
  <si>
    <t>VETERINARI  (***)</t>
  </si>
  <si>
    <t>ODONTOIATRI  (***)</t>
  </si>
  <si>
    <t>DIRIG. SANITARI NON MEDICI  (***)</t>
  </si>
  <si>
    <t>DIRIGENTI PROFESSIONI SANITARIE  (***)</t>
  </si>
  <si>
    <t>PS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</si>
  <si>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</si>
  <si>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</si>
  <si>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</si>
  <si>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</si>
  <si>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DIR. RUOLO PROFESSIONALE  (***)</t>
  </si>
  <si>
    <t>PROFILI RUOLO PROFESSIONALE</t>
  </si>
  <si>
    <t>DIR. RUOLO TECNICO  (***)</t>
  </si>
  <si>
    <t>PROFILI RUOLO TECNICO</t>
  </si>
  <si>
    <t>DIR. RUOLO AMMINISTRATIVO  (***)</t>
  </si>
  <si>
    <t>PROFILI RUOLO AMMINISTRATIVO</t>
  </si>
  <si>
    <t>PERSONALE CONTRATTISTA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</si>
</sst>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[Red]\-&quot;L.&quot;\ #,##0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00000"/>
    <numFmt numFmtId="177" formatCode="#,##0.00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%"/>
    <numFmt numFmtId="184" formatCode="#,##0.0;[Red]\-#,##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"/>
    <numFmt numFmtId="193" formatCode="&quot;L.&quot;\ #,##0;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d\ mmmm\ yyyy"/>
    <numFmt numFmtId="199" formatCode="[$€]\ #,##0;[Red]\-[$€]\ #,##0"/>
    <numFmt numFmtId="200" formatCode=";;;"/>
    <numFmt numFmtId="201" formatCode="0.0"/>
    <numFmt numFmtId="202" formatCode="#,###"/>
    <numFmt numFmtId="203" formatCode="#,###;[Red]\-#,###"/>
    <numFmt numFmtId="204" formatCode="[$-410]dddd\ d\ mmmm\ yyyy"/>
    <numFmt numFmtId="205" formatCode="h\.mm\.ss"/>
    <numFmt numFmtId="206" formatCode="_-* #,##0.0_-;\-* #,##0.0_-;_-* &quot;-&quot;??_-;_-@_-"/>
    <numFmt numFmtId="207" formatCode="_-* #,##0_-;\-* #,##0_-;_-* &quot;-&quot;??_-;_-@_-"/>
    <numFmt numFmtId="208" formatCode="#,##0;\-#,##0;&quot; &quot;"/>
    <numFmt numFmtId="209" formatCode="#,##0.00;\-#,##0.00;&quot; &quot;"/>
    <numFmt numFmtId="210" formatCode="#,###.00;\-#,###.00;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&quot;Attivo&quot;;&quot;Attivo&quot;;&quot;Inattivo&quot;"/>
    <numFmt numFmtId="218" formatCode="#,##0;\-\ #,##0;\-"/>
  </numFmts>
  <fonts count="5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9" fontId="0" fillId="0" borderId="0" applyFont="0" applyFill="0" applyBorder="0" applyAlignment="0" applyProtection="0"/>
    <xf numFmtId="0" fontId="43" fillId="28" borderId="1" applyNumberFormat="0" applyAlignment="0" applyProtection="0"/>
    <xf numFmtId="0" fontId="44" fillId="0" borderId="0" applyNumberFormat="0" applyBorder="0" applyAlignment="0">
      <protection/>
    </xf>
    <xf numFmtId="40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2" fontId="4" fillId="0" borderId="0" applyFont="0" applyFill="0" applyBorder="0" applyAlignment="0" applyProtection="0"/>
    <xf numFmtId="196" fontId="1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4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right" vertical="top"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>
      <alignment/>
    </xf>
    <xf numFmtId="0" fontId="11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10" fontId="5" fillId="0" borderId="29" xfId="47" applyNumberFormat="1" applyFont="1" applyFill="1" applyBorder="1" applyAlignment="1">
      <alignment/>
    </xf>
    <xf numFmtId="210" fontId="5" fillId="0" borderId="30" xfId="47" applyNumberFormat="1" applyFont="1" applyFill="1" applyBorder="1" applyAlignment="1">
      <alignment/>
    </xf>
    <xf numFmtId="210" fontId="5" fillId="0" borderId="31" xfId="47" applyNumberFormat="1" applyFont="1" applyFill="1" applyBorder="1" applyAlignment="1">
      <alignment/>
    </xf>
    <xf numFmtId="4" fontId="5" fillId="0" borderId="32" xfId="47" applyNumberFormat="1" applyFont="1" applyFill="1" applyBorder="1" applyAlignment="1" applyProtection="1">
      <alignment/>
      <protection locked="0"/>
    </xf>
    <xf numFmtId="4" fontId="5" fillId="0" borderId="33" xfId="47" applyNumberFormat="1" applyFont="1" applyFill="1" applyBorder="1" applyAlignment="1" applyProtection="1">
      <alignment/>
      <protection locked="0"/>
    </xf>
    <xf numFmtId="4" fontId="5" fillId="0" borderId="34" xfId="47" applyNumberFormat="1" applyFont="1" applyFill="1" applyBorder="1" applyAlignment="1" applyProtection="1">
      <alignment/>
      <protection locked="0"/>
    </xf>
    <xf numFmtId="4" fontId="5" fillId="0" borderId="35" xfId="47" applyNumberFormat="1" applyFont="1" applyFill="1" applyBorder="1" applyAlignment="1" applyProtection="1">
      <alignment/>
      <protection locked="0"/>
    </xf>
    <xf numFmtId="4" fontId="5" fillId="0" borderId="36" xfId="47" applyNumberFormat="1" applyFont="1" applyFill="1" applyBorder="1" applyAlignment="1" applyProtection="1">
      <alignment/>
      <protection locked="0"/>
    </xf>
    <xf numFmtId="4" fontId="5" fillId="0" borderId="37" xfId="47" applyNumberFormat="1" applyFont="1" applyFill="1" applyBorder="1" applyAlignment="1" applyProtection="1">
      <alignment/>
      <protection locked="0"/>
    </xf>
    <xf numFmtId="4" fontId="5" fillId="0" borderId="38" xfId="47" applyNumberFormat="1" applyFont="1" applyFill="1" applyBorder="1" applyAlignment="1" applyProtection="1">
      <alignment/>
      <protection locked="0"/>
    </xf>
    <xf numFmtId="4" fontId="5" fillId="0" borderId="39" xfId="47" applyNumberFormat="1" applyFont="1" applyFill="1" applyBorder="1" applyAlignment="1" applyProtection="1">
      <alignment/>
      <protection locked="0"/>
    </xf>
    <xf numFmtId="4" fontId="5" fillId="0" borderId="40" xfId="47" applyNumberFormat="1" applyFont="1" applyFill="1" applyBorder="1" applyAlignment="1" applyProtection="1">
      <alignment/>
      <protection locked="0"/>
    </xf>
    <xf numFmtId="4" fontId="5" fillId="0" borderId="19" xfId="47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202" fontId="5" fillId="0" borderId="32" xfId="47" applyNumberFormat="1" applyFont="1" applyFill="1" applyBorder="1" applyAlignment="1" applyProtection="1">
      <alignment/>
      <protection locked="0"/>
    </xf>
    <xf numFmtId="202" fontId="5" fillId="0" borderId="33" xfId="47" applyNumberFormat="1" applyFont="1" applyFill="1" applyBorder="1" applyAlignment="1" applyProtection="1">
      <alignment/>
      <protection locked="0"/>
    </xf>
    <xf numFmtId="202" fontId="5" fillId="0" borderId="34" xfId="47" applyNumberFormat="1" applyFont="1" applyFill="1" applyBorder="1" applyAlignment="1" applyProtection="1">
      <alignment/>
      <protection locked="0"/>
    </xf>
    <xf numFmtId="202" fontId="5" fillId="0" borderId="35" xfId="47" applyNumberFormat="1" applyFont="1" applyFill="1" applyBorder="1" applyAlignment="1" applyProtection="1">
      <alignment/>
      <protection locked="0"/>
    </xf>
    <xf numFmtId="202" fontId="5" fillId="0" borderId="36" xfId="47" applyNumberFormat="1" applyFont="1" applyFill="1" applyBorder="1" applyAlignment="1" applyProtection="1">
      <alignment/>
      <protection locked="0"/>
    </xf>
    <xf numFmtId="202" fontId="5" fillId="0" borderId="37" xfId="47" applyNumberFormat="1" applyFont="1" applyFill="1" applyBorder="1" applyAlignment="1" applyProtection="1">
      <alignment/>
      <protection locked="0"/>
    </xf>
    <xf numFmtId="202" fontId="5" fillId="0" borderId="38" xfId="47" applyNumberFormat="1" applyFont="1" applyFill="1" applyBorder="1" applyAlignment="1" applyProtection="1">
      <alignment/>
      <protection locked="0"/>
    </xf>
    <xf numFmtId="202" fontId="5" fillId="0" borderId="39" xfId="47" applyNumberFormat="1" applyFont="1" applyFill="1" applyBorder="1" applyAlignment="1" applyProtection="1">
      <alignment/>
      <protection locked="0"/>
    </xf>
    <xf numFmtId="202" fontId="5" fillId="0" borderId="40" xfId="47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28" xfId="0" applyFont="1" applyBorder="1" applyAlignment="1">
      <alignment/>
    </xf>
    <xf numFmtId="0" fontId="13" fillId="0" borderId="26" xfId="0" applyFont="1" applyBorder="1" applyAlignment="1">
      <alignment/>
    </xf>
    <xf numFmtId="0" fontId="15" fillId="0" borderId="41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Migliaia 2 2" xfId="51"/>
    <cellStyle name="Migliaia 3" xfId="52"/>
    <cellStyle name="Neutrale" xfId="53"/>
    <cellStyle name="Normale 2" xfId="54"/>
    <cellStyle name="Normale 2 2 2" xfId="55"/>
    <cellStyle name="Normale 2 3" xfId="56"/>
    <cellStyle name="Normale 3" xfId="57"/>
    <cellStyle name="Normale 4" xfId="58"/>
    <cellStyle name="Normale 4 2" xfId="59"/>
    <cellStyle name="Normale 5" xfId="60"/>
    <cellStyle name="Normale 6" xfId="61"/>
    <cellStyle name="Normale 7" xfId="62"/>
    <cellStyle name="Normale 8" xfId="63"/>
    <cellStyle name="Nota" xfId="64"/>
    <cellStyle name="Output" xfId="65"/>
    <cellStyle name="Percent" xfId="66"/>
    <cellStyle name="Percentuale 2" xfId="67"/>
    <cellStyle name="Percentuale 2 2" xfId="68"/>
    <cellStyle name="Percentuale 3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_3tabella15" xfId="81"/>
    <cellStyle name="Currency [0]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27</xdr:col>
      <xdr:colOff>533400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5581650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 2020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3105150</xdr:colOff>
      <xdr:row>0</xdr:row>
      <xdr:rowOff>1057275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67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F7" sqref="AF7"/>
    </sheetView>
  </sheetViews>
  <sheetFormatPr defaultColWidth="9.33203125" defaultRowHeight="10.5"/>
  <cols>
    <col min="1" max="1" width="76.66015625" style="2" customWidth="1"/>
    <col min="2" max="2" width="6.33203125" style="4" hidden="1" customWidth="1"/>
    <col min="3" max="16" width="10.33203125" style="2" hidden="1" customWidth="1"/>
    <col min="17" max="17" width="10" style="2" hidden="1" customWidth="1"/>
    <col min="18" max="26" width="9.33203125" style="2" hidden="1" customWidth="1"/>
    <col min="27" max="40" width="11.66015625" style="2" customWidth="1"/>
    <col min="41" max="41" width="10" style="2" customWidth="1"/>
    <col min="42" max="16384" width="9.33203125" style="2" customWidth="1"/>
  </cols>
  <sheetData>
    <row r="1" spans="1:41" ht="87" customHeight="1">
      <c r="A1" s="47" t="e">
        <f>#REF!</f>
        <v>#REF!</v>
      </c>
      <c r="B1" s="47"/>
      <c r="C1" s="47"/>
      <c r="D1" s="47"/>
      <c r="E1" s="47"/>
      <c r="F1" s="47"/>
      <c r="G1" s="47"/>
      <c r="H1" s="47"/>
      <c r="I1" s="47"/>
      <c r="J1" s="47"/>
      <c r="K1" s="28"/>
      <c r="L1" s="28"/>
      <c r="M1" s="28"/>
      <c r="N1" s="28"/>
      <c r="O1" s="1"/>
      <c r="P1" s="27"/>
      <c r="Q1"/>
      <c r="AI1" s="28"/>
      <c r="AJ1" s="28"/>
      <c r="AK1" s="28"/>
      <c r="AL1" s="28"/>
      <c r="AM1" s="1"/>
      <c r="AN1" s="27"/>
      <c r="AO1"/>
    </row>
    <row r="2" spans="1:40" ht="30" customHeight="1" thickBot="1">
      <c r="A2" s="3"/>
      <c r="G2" s="61"/>
      <c r="H2" s="61"/>
      <c r="I2" s="61"/>
      <c r="J2" s="61"/>
      <c r="K2" s="61"/>
      <c r="L2" s="61"/>
      <c r="M2" s="61"/>
      <c r="N2" s="61"/>
      <c r="O2" s="61"/>
      <c r="P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24.75" customHeight="1" thickBot="1">
      <c r="A3" s="9"/>
      <c r="B3" s="10"/>
      <c r="C3" s="20" t="s">
        <v>25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/>
      <c r="AA3" s="20" t="s">
        <v>25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21"/>
    </row>
    <row r="4" spans="1:40" ht="50.25" customHeight="1" thickTop="1">
      <c r="A4" s="22" t="s">
        <v>22</v>
      </c>
      <c r="B4" s="23" t="s">
        <v>18</v>
      </c>
      <c r="C4" s="19" t="s">
        <v>23</v>
      </c>
      <c r="D4" s="24"/>
      <c r="E4" s="19" t="s">
        <v>24</v>
      </c>
      <c r="F4" s="24"/>
      <c r="G4" s="19" t="s">
        <v>2</v>
      </c>
      <c r="H4" s="24"/>
      <c r="I4" s="25" t="s">
        <v>30</v>
      </c>
      <c r="J4" s="24"/>
      <c r="K4" s="62" t="s">
        <v>29</v>
      </c>
      <c r="L4" s="63"/>
      <c r="M4" s="64" t="s">
        <v>0</v>
      </c>
      <c r="N4" s="66"/>
      <c r="O4" s="64" t="s">
        <v>1</v>
      </c>
      <c r="P4" s="65"/>
      <c r="AA4" s="64" t="s">
        <v>23</v>
      </c>
      <c r="AB4" s="66"/>
      <c r="AC4" s="64" t="s">
        <v>24</v>
      </c>
      <c r="AD4" s="66"/>
      <c r="AE4" s="64" t="s">
        <v>2</v>
      </c>
      <c r="AF4" s="66"/>
      <c r="AG4" s="62" t="s">
        <v>30</v>
      </c>
      <c r="AH4" s="63"/>
      <c r="AI4" s="62" t="s">
        <v>29</v>
      </c>
      <c r="AJ4" s="63"/>
      <c r="AK4" s="64" t="s">
        <v>0</v>
      </c>
      <c r="AL4" s="66"/>
      <c r="AM4" s="64" t="s">
        <v>1</v>
      </c>
      <c r="AN4" s="65"/>
    </row>
    <row r="5" spans="1:40" ht="20.25" customHeight="1" thickBot="1">
      <c r="A5" s="12"/>
      <c r="B5" s="17"/>
      <c r="C5" s="15" t="s">
        <v>19</v>
      </c>
      <c r="D5" s="16" t="s">
        <v>20</v>
      </c>
      <c r="E5" s="15" t="s">
        <v>19</v>
      </c>
      <c r="F5" s="16" t="s">
        <v>20</v>
      </c>
      <c r="G5" s="15" t="s">
        <v>19</v>
      </c>
      <c r="H5" s="16" t="s">
        <v>20</v>
      </c>
      <c r="I5" s="15" t="s">
        <v>19</v>
      </c>
      <c r="J5" s="16" t="s">
        <v>20</v>
      </c>
      <c r="K5" s="15" t="s">
        <v>19</v>
      </c>
      <c r="L5" s="16" t="s">
        <v>20</v>
      </c>
      <c r="M5" s="15" t="s">
        <v>19</v>
      </c>
      <c r="N5" s="16" t="s">
        <v>20</v>
      </c>
      <c r="O5" s="15" t="s">
        <v>19</v>
      </c>
      <c r="P5" s="26" t="s">
        <v>20</v>
      </c>
      <c r="AA5" s="15" t="s">
        <v>19</v>
      </c>
      <c r="AB5" s="16" t="s">
        <v>20</v>
      </c>
      <c r="AC5" s="15" t="s">
        <v>19</v>
      </c>
      <c r="AD5" s="16" t="s">
        <v>20</v>
      </c>
      <c r="AE5" s="15" t="s">
        <v>19</v>
      </c>
      <c r="AF5" s="16" t="s">
        <v>20</v>
      </c>
      <c r="AG5" s="15" t="s">
        <v>19</v>
      </c>
      <c r="AH5" s="16" t="s">
        <v>20</v>
      </c>
      <c r="AI5" s="15" t="s">
        <v>19</v>
      </c>
      <c r="AJ5" s="16" t="s">
        <v>20</v>
      </c>
      <c r="AK5" s="15" t="s">
        <v>19</v>
      </c>
      <c r="AL5" s="16" t="s">
        <v>20</v>
      </c>
      <c r="AM5" s="15" t="s">
        <v>19</v>
      </c>
      <c r="AN5" s="26" t="s">
        <v>20</v>
      </c>
    </row>
    <row r="6" spans="1:40" ht="20.25" customHeight="1" thickTop="1">
      <c r="A6" s="29" t="s">
        <v>31</v>
      </c>
      <c r="B6" s="30" t="s">
        <v>28</v>
      </c>
      <c r="C6" s="37">
        <f>ROUND(AA6,2)</f>
        <v>6.82</v>
      </c>
      <c r="D6" s="38">
        <f aca="true" t="shared" si="0" ref="D6:D21">ROUND(AB6,2)</f>
        <v>9.3</v>
      </c>
      <c r="E6" s="37">
        <f aca="true" t="shared" si="1" ref="E6:E21">ROUND(AC6,2)</f>
        <v>0</v>
      </c>
      <c r="F6" s="38">
        <f aca="true" t="shared" si="2" ref="F6:F21">ROUND(AD6,2)</f>
        <v>0</v>
      </c>
      <c r="G6" s="37">
        <f aca="true" t="shared" si="3" ref="G6:G21">ROUND(AE6,2)</f>
        <v>0</v>
      </c>
      <c r="H6" s="38">
        <f aca="true" t="shared" si="4" ref="H6:H21">ROUND(AF6,2)</f>
        <v>0</v>
      </c>
      <c r="I6" s="37">
        <f aca="true" t="shared" si="5" ref="I6:I21">ROUND(AG6,2)</f>
        <v>0</v>
      </c>
      <c r="J6" s="38">
        <f aca="true" t="shared" si="6" ref="J6:J21">ROUND(AH6,2)</f>
        <v>0</v>
      </c>
      <c r="K6" s="48">
        <f>ROUND(AI6,0)</f>
        <v>0</v>
      </c>
      <c r="L6" s="49">
        <f aca="true" t="shared" si="7" ref="L6:L21">ROUND(AJ6,0)</f>
        <v>0</v>
      </c>
      <c r="M6" s="48">
        <f aca="true" t="shared" si="8" ref="M6:M21">ROUND(AK6,0)</f>
        <v>0</v>
      </c>
      <c r="N6" s="49">
        <f aca="true" t="shared" si="9" ref="N6:N21">ROUND(AL6,0)</f>
        <v>0</v>
      </c>
      <c r="O6" s="48">
        <f aca="true" t="shared" si="10" ref="O6:O21">ROUND(AM6,0)</f>
        <v>218</v>
      </c>
      <c r="P6" s="50">
        <f aca="true" t="shared" si="11" ref="P6:P21">ROUND(AN6,0)</f>
        <v>180</v>
      </c>
      <c r="AA6" s="37">
        <v>6.82</v>
      </c>
      <c r="AB6" s="38">
        <v>9.3</v>
      </c>
      <c r="AC6" s="37"/>
      <c r="AD6" s="38"/>
      <c r="AE6" s="37"/>
      <c r="AF6" s="38"/>
      <c r="AG6" s="37"/>
      <c r="AH6" s="38"/>
      <c r="AI6" s="37"/>
      <c r="AJ6" s="38"/>
      <c r="AK6" s="37"/>
      <c r="AL6" s="38"/>
      <c r="AM6" s="37">
        <v>218</v>
      </c>
      <c r="AN6" s="39">
        <v>180</v>
      </c>
    </row>
    <row r="7" spans="1:40" ht="20.25" customHeight="1">
      <c r="A7" s="60" t="s">
        <v>32</v>
      </c>
      <c r="B7" s="30" t="s">
        <v>6</v>
      </c>
      <c r="C7" s="40">
        <f aca="true" t="shared" si="12" ref="C7:C21">ROUND(AA7,2)</f>
        <v>0</v>
      </c>
      <c r="D7" s="41">
        <f t="shared" si="0"/>
        <v>0</v>
      </c>
      <c r="E7" s="40">
        <f t="shared" si="1"/>
        <v>0</v>
      </c>
      <c r="F7" s="41">
        <f t="shared" si="2"/>
        <v>0</v>
      </c>
      <c r="G7" s="40">
        <f t="shared" si="3"/>
        <v>0</v>
      </c>
      <c r="H7" s="41">
        <f t="shared" si="4"/>
        <v>0</v>
      </c>
      <c r="I7" s="40">
        <f t="shared" si="5"/>
        <v>0</v>
      </c>
      <c r="J7" s="41">
        <f t="shared" si="6"/>
        <v>0</v>
      </c>
      <c r="K7" s="51">
        <f aca="true" t="shared" si="13" ref="K7:K21">ROUND(AI7,0)</f>
        <v>0</v>
      </c>
      <c r="L7" s="52">
        <f t="shared" si="7"/>
        <v>0</v>
      </c>
      <c r="M7" s="51">
        <f t="shared" si="8"/>
        <v>0</v>
      </c>
      <c r="N7" s="52">
        <f t="shared" si="9"/>
        <v>0</v>
      </c>
      <c r="O7" s="51">
        <f t="shared" si="10"/>
        <v>24</v>
      </c>
      <c r="P7" s="53">
        <f t="shared" si="11"/>
        <v>8</v>
      </c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  <c r="AM7" s="40">
        <v>24</v>
      </c>
      <c r="AN7" s="42">
        <v>8</v>
      </c>
    </row>
    <row r="8" spans="1:40" ht="20.25" customHeight="1">
      <c r="A8" s="29" t="s">
        <v>33</v>
      </c>
      <c r="B8" s="30" t="s">
        <v>7</v>
      </c>
      <c r="C8" s="43">
        <f t="shared" si="12"/>
        <v>0</v>
      </c>
      <c r="D8" s="44">
        <f t="shared" si="0"/>
        <v>0</v>
      </c>
      <c r="E8" s="43">
        <f t="shared" si="1"/>
        <v>0</v>
      </c>
      <c r="F8" s="44">
        <f t="shared" si="2"/>
        <v>0</v>
      </c>
      <c r="G8" s="43">
        <f t="shared" si="3"/>
        <v>0</v>
      </c>
      <c r="H8" s="44">
        <f t="shared" si="4"/>
        <v>0</v>
      </c>
      <c r="I8" s="43">
        <f t="shared" si="5"/>
        <v>0</v>
      </c>
      <c r="J8" s="44">
        <f t="shared" si="6"/>
        <v>0</v>
      </c>
      <c r="K8" s="54">
        <f t="shared" si="13"/>
        <v>0</v>
      </c>
      <c r="L8" s="55">
        <f t="shared" si="7"/>
        <v>0</v>
      </c>
      <c r="M8" s="54">
        <f t="shared" si="8"/>
        <v>0</v>
      </c>
      <c r="N8" s="55">
        <f t="shared" si="9"/>
        <v>0</v>
      </c>
      <c r="O8" s="54">
        <f t="shared" si="10"/>
        <v>0</v>
      </c>
      <c r="P8" s="56">
        <f t="shared" si="11"/>
        <v>0</v>
      </c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5"/>
    </row>
    <row r="9" spans="1:40" ht="20.25" customHeight="1">
      <c r="A9" s="29" t="s">
        <v>34</v>
      </c>
      <c r="B9" s="18" t="s">
        <v>8</v>
      </c>
      <c r="C9" s="43">
        <f t="shared" si="12"/>
        <v>1.51</v>
      </c>
      <c r="D9" s="44">
        <f t="shared" si="0"/>
        <v>0.97</v>
      </c>
      <c r="E9" s="43">
        <f t="shared" si="1"/>
        <v>0</v>
      </c>
      <c r="F9" s="44">
        <f t="shared" si="2"/>
        <v>0</v>
      </c>
      <c r="G9" s="43">
        <f t="shared" si="3"/>
        <v>0</v>
      </c>
      <c r="H9" s="44">
        <f t="shared" si="4"/>
        <v>0</v>
      </c>
      <c r="I9" s="43">
        <f t="shared" si="5"/>
        <v>0</v>
      </c>
      <c r="J9" s="44">
        <f t="shared" si="6"/>
        <v>0</v>
      </c>
      <c r="K9" s="54">
        <f t="shared" si="13"/>
        <v>0</v>
      </c>
      <c r="L9" s="55">
        <f t="shared" si="7"/>
        <v>0</v>
      </c>
      <c r="M9" s="54">
        <f t="shared" si="8"/>
        <v>0</v>
      </c>
      <c r="N9" s="55">
        <f t="shared" si="9"/>
        <v>0</v>
      </c>
      <c r="O9" s="54">
        <f t="shared" si="10"/>
        <v>2</v>
      </c>
      <c r="P9" s="56">
        <f t="shared" si="11"/>
        <v>8</v>
      </c>
      <c r="AA9" s="43">
        <v>1.51</v>
      </c>
      <c r="AB9" s="44">
        <v>0.97</v>
      </c>
      <c r="AC9" s="43"/>
      <c r="AD9" s="44"/>
      <c r="AE9" s="43"/>
      <c r="AF9" s="44"/>
      <c r="AG9" s="43"/>
      <c r="AH9" s="44"/>
      <c r="AI9" s="43"/>
      <c r="AJ9" s="44"/>
      <c r="AK9" s="43"/>
      <c r="AL9" s="44"/>
      <c r="AM9" s="43">
        <v>2</v>
      </c>
      <c r="AN9" s="45">
        <v>8</v>
      </c>
    </row>
    <row r="10" spans="1:40" ht="20.25" customHeight="1">
      <c r="A10" s="29" t="s">
        <v>35</v>
      </c>
      <c r="B10" s="18" t="s">
        <v>36</v>
      </c>
      <c r="C10" s="43">
        <f t="shared" si="12"/>
        <v>0</v>
      </c>
      <c r="D10" s="44">
        <f t="shared" si="0"/>
        <v>0</v>
      </c>
      <c r="E10" s="43">
        <f t="shared" si="1"/>
        <v>0</v>
      </c>
      <c r="F10" s="44">
        <f t="shared" si="2"/>
        <v>0</v>
      </c>
      <c r="G10" s="43">
        <f t="shared" si="3"/>
        <v>0</v>
      </c>
      <c r="H10" s="44">
        <f t="shared" si="4"/>
        <v>0</v>
      </c>
      <c r="I10" s="43">
        <f t="shared" si="5"/>
        <v>0</v>
      </c>
      <c r="J10" s="44">
        <f t="shared" si="6"/>
        <v>0</v>
      </c>
      <c r="K10" s="54">
        <f t="shared" si="13"/>
        <v>0</v>
      </c>
      <c r="L10" s="55">
        <f t="shared" si="7"/>
        <v>0</v>
      </c>
      <c r="M10" s="54">
        <f t="shared" si="8"/>
        <v>0</v>
      </c>
      <c r="N10" s="55">
        <f t="shared" si="9"/>
        <v>0</v>
      </c>
      <c r="O10" s="54">
        <f t="shared" si="10"/>
        <v>0</v>
      </c>
      <c r="P10" s="56">
        <f t="shared" si="11"/>
        <v>0</v>
      </c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5"/>
    </row>
    <row r="11" spans="1:40" ht="20.25" customHeight="1">
      <c r="A11" s="29" t="s">
        <v>37</v>
      </c>
      <c r="B11" s="18" t="s">
        <v>26</v>
      </c>
      <c r="C11" s="43">
        <f t="shared" si="12"/>
        <v>10.35</v>
      </c>
      <c r="D11" s="44">
        <f t="shared" si="0"/>
        <v>31.55</v>
      </c>
      <c r="E11" s="43">
        <f t="shared" si="1"/>
        <v>0</v>
      </c>
      <c r="F11" s="44">
        <f t="shared" si="2"/>
        <v>0</v>
      </c>
      <c r="G11" s="43">
        <f t="shared" si="3"/>
        <v>23.08</v>
      </c>
      <c r="H11" s="44">
        <f t="shared" si="4"/>
        <v>65.5</v>
      </c>
      <c r="I11" s="43">
        <f t="shared" si="5"/>
        <v>0</v>
      </c>
      <c r="J11" s="44">
        <f t="shared" si="6"/>
        <v>0</v>
      </c>
      <c r="K11" s="54">
        <f t="shared" si="13"/>
        <v>0</v>
      </c>
      <c r="L11" s="55">
        <f t="shared" si="7"/>
        <v>0</v>
      </c>
      <c r="M11" s="54">
        <f t="shared" si="8"/>
        <v>124</v>
      </c>
      <c r="N11" s="55">
        <f t="shared" si="9"/>
        <v>549</v>
      </c>
      <c r="O11" s="54">
        <f t="shared" si="10"/>
        <v>5</v>
      </c>
      <c r="P11" s="56">
        <f t="shared" si="11"/>
        <v>10</v>
      </c>
      <c r="AA11" s="43">
        <v>10.35</v>
      </c>
      <c r="AB11" s="44">
        <v>31.55</v>
      </c>
      <c r="AC11" s="43"/>
      <c r="AD11" s="44"/>
      <c r="AE11" s="43">
        <v>23.08</v>
      </c>
      <c r="AF11" s="44">
        <v>65.5</v>
      </c>
      <c r="AG11" s="43"/>
      <c r="AH11" s="44"/>
      <c r="AI11" s="43"/>
      <c r="AJ11" s="44"/>
      <c r="AK11" s="43">
        <v>124</v>
      </c>
      <c r="AL11" s="44">
        <v>549</v>
      </c>
      <c r="AM11" s="43">
        <v>5</v>
      </c>
      <c r="AN11" s="45">
        <v>10</v>
      </c>
    </row>
    <row r="12" spans="1:40" ht="20.25" customHeight="1">
      <c r="A12" s="29" t="s">
        <v>38</v>
      </c>
      <c r="B12" s="18" t="s">
        <v>3</v>
      </c>
      <c r="C12" s="43">
        <f t="shared" si="12"/>
        <v>0.35</v>
      </c>
      <c r="D12" s="44">
        <f t="shared" si="0"/>
        <v>1.24</v>
      </c>
      <c r="E12" s="43">
        <f t="shared" si="1"/>
        <v>0</v>
      </c>
      <c r="F12" s="44">
        <f t="shared" si="2"/>
        <v>0</v>
      </c>
      <c r="G12" s="43">
        <f t="shared" si="3"/>
        <v>11.33</v>
      </c>
      <c r="H12" s="44">
        <f t="shared" si="4"/>
        <v>18.08</v>
      </c>
      <c r="I12" s="43">
        <f t="shared" si="5"/>
        <v>0</v>
      </c>
      <c r="J12" s="44">
        <f t="shared" si="6"/>
        <v>0</v>
      </c>
      <c r="K12" s="54">
        <f t="shared" si="13"/>
        <v>0</v>
      </c>
      <c r="L12" s="55">
        <f t="shared" si="7"/>
        <v>0</v>
      </c>
      <c r="M12" s="54">
        <f t="shared" si="8"/>
        <v>25</v>
      </c>
      <c r="N12" s="55">
        <f t="shared" si="9"/>
        <v>21</v>
      </c>
      <c r="O12" s="54">
        <f t="shared" si="10"/>
        <v>11</v>
      </c>
      <c r="P12" s="56">
        <f t="shared" si="11"/>
        <v>10</v>
      </c>
      <c r="AA12" s="43">
        <v>0.35</v>
      </c>
      <c r="AB12" s="44">
        <v>1.24</v>
      </c>
      <c r="AC12" s="43"/>
      <c r="AD12" s="44"/>
      <c r="AE12" s="43">
        <v>11.33</v>
      </c>
      <c r="AF12" s="44">
        <v>18.08</v>
      </c>
      <c r="AG12" s="43"/>
      <c r="AH12" s="44"/>
      <c r="AI12" s="43"/>
      <c r="AJ12" s="44"/>
      <c r="AK12" s="43">
        <v>25</v>
      </c>
      <c r="AL12" s="44">
        <v>21</v>
      </c>
      <c r="AM12" s="43">
        <v>11</v>
      </c>
      <c r="AN12" s="45">
        <v>10</v>
      </c>
    </row>
    <row r="13" spans="1:40" ht="20.25" customHeight="1">
      <c r="A13" s="29" t="s">
        <v>39</v>
      </c>
      <c r="B13" s="18" t="s">
        <v>4</v>
      </c>
      <c r="C13" s="43">
        <f t="shared" si="12"/>
        <v>2.58</v>
      </c>
      <c r="D13" s="44">
        <f t="shared" si="0"/>
        <v>2.35</v>
      </c>
      <c r="E13" s="43">
        <f t="shared" si="1"/>
        <v>0</v>
      </c>
      <c r="F13" s="44">
        <f t="shared" si="2"/>
        <v>0</v>
      </c>
      <c r="G13" s="43">
        <f t="shared" si="3"/>
        <v>0</v>
      </c>
      <c r="H13" s="44">
        <f t="shared" si="4"/>
        <v>0</v>
      </c>
      <c r="I13" s="43">
        <f t="shared" si="5"/>
        <v>0</v>
      </c>
      <c r="J13" s="44">
        <f t="shared" si="6"/>
        <v>0</v>
      </c>
      <c r="K13" s="54">
        <f t="shared" si="13"/>
        <v>0</v>
      </c>
      <c r="L13" s="55">
        <f t="shared" si="7"/>
        <v>0</v>
      </c>
      <c r="M13" s="54">
        <f t="shared" si="8"/>
        <v>1</v>
      </c>
      <c r="N13" s="55">
        <f t="shared" si="9"/>
        <v>3</v>
      </c>
      <c r="O13" s="54">
        <f t="shared" si="10"/>
        <v>11</v>
      </c>
      <c r="P13" s="56">
        <f t="shared" si="11"/>
        <v>2</v>
      </c>
      <c r="AA13" s="43">
        <v>2.58</v>
      </c>
      <c r="AB13" s="44">
        <v>2.35</v>
      </c>
      <c r="AC13" s="43"/>
      <c r="AD13" s="44"/>
      <c r="AE13" s="43"/>
      <c r="AF13" s="44"/>
      <c r="AG13" s="43"/>
      <c r="AH13" s="44"/>
      <c r="AI13" s="43"/>
      <c r="AJ13" s="44"/>
      <c r="AK13" s="43">
        <v>1</v>
      </c>
      <c r="AL13" s="44">
        <v>3</v>
      </c>
      <c r="AM13" s="43">
        <v>11</v>
      </c>
      <c r="AN13" s="45">
        <v>2</v>
      </c>
    </row>
    <row r="14" spans="1:40" ht="20.25" customHeight="1">
      <c r="A14" s="29" t="s">
        <v>40</v>
      </c>
      <c r="B14" s="18" t="s">
        <v>5</v>
      </c>
      <c r="C14" s="43">
        <f t="shared" si="12"/>
        <v>0</v>
      </c>
      <c r="D14" s="44">
        <f t="shared" si="0"/>
        <v>0</v>
      </c>
      <c r="E14" s="43">
        <f t="shared" si="1"/>
        <v>0</v>
      </c>
      <c r="F14" s="44">
        <f t="shared" si="2"/>
        <v>0</v>
      </c>
      <c r="G14" s="43">
        <f t="shared" si="3"/>
        <v>5.83</v>
      </c>
      <c r="H14" s="44">
        <f t="shared" si="4"/>
        <v>6.42</v>
      </c>
      <c r="I14" s="43">
        <f t="shared" si="5"/>
        <v>0</v>
      </c>
      <c r="J14" s="44">
        <f t="shared" si="6"/>
        <v>0</v>
      </c>
      <c r="K14" s="54">
        <f t="shared" si="13"/>
        <v>0</v>
      </c>
      <c r="L14" s="55">
        <f t="shared" si="7"/>
        <v>0</v>
      </c>
      <c r="M14" s="54">
        <f t="shared" si="8"/>
        <v>6</v>
      </c>
      <c r="N14" s="55">
        <f t="shared" si="9"/>
        <v>11</v>
      </c>
      <c r="O14" s="54">
        <f t="shared" si="10"/>
        <v>0</v>
      </c>
      <c r="P14" s="56">
        <f t="shared" si="11"/>
        <v>1</v>
      </c>
      <c r="AA14" s="43"/>
      <c r="AB14" s="44"/>
      <c r="AC14" s="43"/>
      <c r="AD14" s="44"/>
      <c r="AE14" s="43">
        <v>5.83</v>
      </c>
      <c r="AF14" s="44">
        <v>6.42</v>
      </c>
      <c r="AG14" s="43"/>
      <c r="AH14" s="44"/>
      <c r="AI14" s="43"/>
      <c r="AJ14" s="44"/>
      <c r="AK14" s="43">
        <v>6</v>
      </c>
      <c r="AL14" s="44">
        <v>11</v>
      </c>
      <c r="AM14" s="43"/>
      <c r="AN14" s="45">
        <v>1</v>
      </c>
    </row>
    <row r="15" spans="1:40" ht="20.25" customHeight="1">
      <c r="A15" s="29" t="s">
        <v>41</v>
      </c>
      <c r="B15" s="18" t="s">
        <v>9</v>
      </c>
      <c r="C15" s="43">
        <f t="shared" si="12"/>
        <v>0.53</v>
      </c>
      <c r="D15" s="44">
        <f t="shared" si="0"/>
        <v>0</v>
      </c>
      <c r="E15" s="43">
        <f t="shared" si="1"/>
        <v>0</v>
      </c>
      <c r="F15" s="44">
        <f t="shared" si="2"/>
        <v>0</v>
      </c>
      <c r="G15" s="43">
        <f t="shared" si="3"/>
        <v>0</v>
      </c>
      <c r="H15" s="44">
        <f t="shared" si="4"/>
        <v>0</v>
      </c>
      <c r="I15" s="43">
        <f t="shared" si="5"/>
        <v>0</v>
      </c>
      <c r="J15" s="44">
        <f t="shared" si="6"/>
        <v>0</v>
      </c>
      <c r="K15" s="54">
        <f t="shared" si="13"/>
        <v>0</v>
      </c>
      <c r="L15" s="55">
        <f t="shared" si="7"/>
        <v>0</v>
      </c>
      <c r="M15" s="54">
        <f t="shared" si="8"/>
        <v>0</v>
      </c>
      <c r="N15" s="55">
        <f t="shared" si="9"/>
        <v>0</v>
      </c>
      <c r="O15" s="54">
        <f t="shared" si="10"/>
        <v>0</v>
      </c>
      <c r="P15" s="56">
        <f t="shared" si="11"/>
        <v>0</v>
      </c>
      <c r="AA15" s="43">
        <v>0.53</v>
      </c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5"/>
    </row>
    <row r="16" spans="1:40" ht="20.25" customHeight="1">
      <c r="A16" s="29" t="s">
        <v>42</v>
      </c>
      <c r="B16" s="18" t="s">
        <v>10</v>
      </c>
      <c r="C16" s="43">
        <f t="shared" si="12"/>
        <v>0</v>
      </c>
      <c r="D16" s="44">
        <f t="shared" si="0"/>
        <v>0</v>
      </c>
      <c r="E16" s="43">
        <f t="shared" si="1"/>
        <v>0</v>
      </c>
      <c r="F16" s="44">
        <f t="shared" si="2"/>
        <v>0</v>
      </c>
      <c r="G16" s="43">
        <f t="shared" si="3"/>
        <v>0</v>
      </c>
      <c r="H16" s="44">
        <f t="shared" si="4"/>
        <v>0</v>
      </c>
      <c r="I16" s="43">
        <f t="shared" si="5"/>
        <v>0</v>
      </c>
      <c r="J16" s="44">
        <f t="shared" si="6"/>
        <v>0</v>
      </c>
      <c r="K16" s="54">
        <f t="shared" si="13"/>
        <v>0</v>
      </c>
      <c r="L16" s="55">
        <f t="shared" si="7"/>
        <v>0</v>
      </c>
      <c r="M16" s="54">
        <f t="shared" si="8"/>
        <v>0</v>
      </c>
      <c r="N16" s="55">
        <f t="shared" si="9"/>
        <v>0</v>
      </c>
      <c r="O16" s="54">
        <f t="shared" si="10"/>
        <v>0</v>
      </c>
      <c r="P16" s="56">
        <f t="shared" si="11"/>
        <v>0</v>
      </c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5"/>
    </row>
    <row r="17" spans="1:40" ht="20.25" customHeight="1">
      <c r="A17" s="29" t="s">
        <v>43</v>
      </c>
      <c r="B17" s="18" t="s">
        <v>11</v>
      </c>
      <c r="C17" s="43">
        <f t="shared" si="12"/>
        <v>0</v>
      </c>
      <c r="D17" s="44">
        <f t="shared" si="0"/>
        <v>0</v>
      </c>
      <c r="E17" s="43">
        <f t="shared" si="1"/>
        <v>0</v>
      </c>
      <c r="F17" s="44">
        <f t="shared" si="2"/>
        <v>0</v>
      </c>
      <c r="G17" s="43">
        <f t="shared" si="3"/>
        <v>0</v>
      </c>
      <c r="H17" s="44">
        <f t="shared" si="4"/>
        <v>0</v>
      </c>
      <c r="I17" s="43">
        <f t="shared" si="5"/>
        <v>0</v>
      </c>
      <c r="J17" s="44">
        <f t="shared" si="6"/>
        <v>0</v>
      </c>
      <c r="K17" s="54">
        <f t="shared" si="13"/>
        <v>0</v>
      </c>
      <c r="L17" s="55">
        <f t="shared" si="7"/>
        <v>0</v>
      </c>
      <c r="M17" s="54">
        <f t="shared" si="8"/>
        <v>0</v>
      </c>
      <c r="N17" s="55">
        <f t="shared" si="9"/>
        <v>0</v>
      </c>
      <c r="O17" s="54">
        <f t="shared" si="10"/>
        <v>0</v>
      </c>
      <c r="P17" s="56">
        <f t="shared" si="11"/>
        <v>0</v>
      </c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5"/>
    </row>
    <row r="18" spans="1:40" ht="20.25" customHeight="1">
      <c r="A18" s="29" t="s">
        <v>44</v>
      </c>
      <c r="B18" s="18" t="s">
        <v>12</v>
      </c>
      <c r="C18" s="43">
        <f t="shared" si="12"/>
        <v>4.33</v>
      </c>
      <c r="D18" s="44">
        <f t="shared" si="0"/>
        <v>15.73</v>
      </c>
      <c r="E18" s="43">
        <f t="shared" si="1"/>
        <v>0</v>
      </c>
      <c r="F18" s="44">
        <f t="shared" si="2"/>
        <v>0</v>
      </c>
      <c r="G18" s="43">
        <f t="shared" si="3"/>
        <v>64.33</v>
      </c>
      <c r="H18" s="44">
        <f t="shared" si="4"/>
        <v>69.5</v>
      </c>
      <c r="I18" s="43">
        <f t="shared" si="5"/>
        <v>0</v>
      </c>
      <c r="J18" s="44">
        <f t="shared" si="6"/>
        <v>0</v>
      </c>
      <c r="K18" s="54">
        <f t="shared" si="13"/>
        <v>0</v>
      </c>
      <c r="L18" s="55">
        <f t="shared" si="7"/>
        <v>0</v>
      </c>
      <c r="M18" s="54">
        <f t="shared" si="8"/>
        <v>83</v>
      </c>
      <c r="N18" s="55">
        <f t="shared" si="9"/>
        <v>184</v>
      </c>
      <c r="O18" s="54">
        <f t="shared" si="10"/>
        <v>0</v>
      </c>
      <c r="P18" s="56">
        <f t="shared" si="11"/>
        <v>2</v>
      </c>
      <c r="AA18" s="43">
        <v>4.33</v>
      </c>
      <c r="AB18" s="44">
        <v>15.73</v>
      </c>
      <c r="AC18" s="43"/>
      <c r="AD18" s="44"/>
      <c r="AE18" s="43">
        <v>64.33</v>
      </c>
      <c r="AF18" s="44">
        <v>69.5</v>
      </c>
      <c r="AG18" s="43"/>
      <c r="AH18" s="44"/>
      <c r="AI18" s="43"/>
      <c r="AJ18" s="44"/>
      <c r="AK18" s="43">
        <v>83</v>
      </c>
      <c r="AL18" s="44">
        <v>184</v>
      </c>
      <c r="AM18" s="43"/>
      <c r="AN18" s="45">
        <v>2</v>
      </c>
    </row>
    <row r="19" spans="1:40" ht="20.25" customHeight="1">
      <c r="A19" s="29" t="s">
        <v>45</v>
      </c>
      <c r="B19" s="18" t="s">
        <v>13</v>
      </c>
      <c r="C19" s="43">
        <f t="shared" si="12"/>
        <v>0</v>
      </c>
      <c r="D19" s="44">
        <f t="shared" si="0"/>
        <v>0</v>
      </c>
      <c r="E19" s="43">
        <f t="shared" si="1"/>
        <v>0</v>
      </c>
      <c r="F19" s="44">
        <f t="shared" si="2"/>
        <v>0</v>
      </c>
      <c r="G19" s="43">
        <f t="shared" si="3"/>
        <v>0</v>
      </c>
      <c r="H19" s="44">
        <f t="shared" si="4"/>
        <v>0</v>
      </c>
      <c r="I19" s="43">
        <f t="shared" si="5"/>
        <v>0</v>
      </c>
      <c r="J19" s="44">
        <f t="shared" si="6"/>
        <v>0</v>
      </c>
      <c r="K19" s="54">
        <f t="shared" si="13"/>
        <v>0</v>
      </c>
      <c r="L19" s="55">
        <f t="shared" si="7"/>
        <v>0</v>
      </c>
      <c r="M19" s="54">
        <f t="shared" si="8"/>
        <v>0</v>
      </c>
      <c r="N19" s="55">
        <f t="shared" si="9"/>
        <v>0</v>
      </c>
      <c r="O19" s="54">
        <f t="shared" si="10"/>
        <v>0</v>
      </c>
      <c r="P19" s="56">
        <f t="shared" si="11"/>
        <v>0</v>
      </c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5"/>
    </row>
    <row r="20" spans="1:40" ht="20.25" customHeight="1">
      <c r="A20" s="59" t="s">
        <v>46</v>
      </c>
      <c r="B20" s="18" t="s">
        <v>14</v>
      </c>
      <c r="C20" s="43">
        <f aca="true" t="shared" si="14" ref="C20:J20">ROUND(AA20,2)</f>
        <v>0</v>
      </c>
      <c r="D20" s="44">
        <f t="shared" si="14"/>
        <v>0</v>
      </c>
      <c r="E20" s="43">
        <f t="shared" si="14"/>
        <v>0</v>
      </c>
      <c r="F20" s="44">
        <f t="shared" si="14"/>
        <v>0</v>
      </c>
      <c r="G20" s="43">
        <f t="shared" si="14"/>
        <v>11.83</v>
      </c>
      <c r="H20" s="44">
        <f t="shared" si="14"/>
        <v>9.58</v>
      </c>
      <c r="I20" s="43">
        <f t="shared" si="14"/>
        <v>0</v>
      </c>
      <c r="J20" s="44">
        <f t="shared" si="14"/>
        <v>0</v>
      </c>
      <c r="K20" s="54">
        <f aca="true" t="shared" si="15" ref="K20:P20">ROUND(AI20,0)</f>
        <v>0</v>
      </c>
      <c r="L20" s="55">
        <f t="shared" si="15"/>
        <v>0</v>
      </c>
      <c r="M20" s="54">
        <f t="shared" si="15"/>
        <v>4</v>
      </c>
      <c r="N20" s="55">
        <f t="shared" si="15"/>
        <v>1</v>
      </c>
      <c r="O20" s="54">
        <f t="shared" si="15"/>
        <v>0</v>
      </c>
      <c r="P20" s="56">
        <f t="shared" si="15"/>
        <v>0</v>
      </c>
      <c r="AA20" s="43"/>
      <c r="AB20" s="44"/>
      <c r="AC20" s="43"/>
      <c r="AD20" s="44"/>
      <c r="AE20" s="43">
        <v>11.83</v>
      </c>
      <c r="AF20" s="46">
        <v>9.58</v>
      </c>
      <c r="AG20" s="43"/>
      <c r="AH20" s="44"/>
      <c r="AI20" s="43"/>
      <c r="AJ20" s="44"/>
      <c r="AK20" s="43">
        <v>4</v>
      </c>
      <c r="AL20" s="44">
        <v>1</v>
      </c>
      <c r="AM20" s="43"/>
      <c r="AN20" s="45"/>
    </row>
    <row r="21" spans="1:40" ht="20.25" customHeight="1" thickBot="1">
      <c r="A21" s="31" t="s">
        <v>47</v>
      </c>
      <c r="B21" s="18" t="s">
        <v>27</v>
      </c>
      <c r="C21" s="43">
        <f t="shared" si="12"/>
        <v>0</v>
      </c>
      <c r="D21" s="44">
        <f t="shared" si="0"/>
        <v>0</v>
      </c>
      <c r="E21" s="43">
        <f t="shared" si="1"/>
        <v>0</v>
      </c>
      <c r="F21" s="44">
        <f t="shared" si="2"/>
        <v>0</v>
      </c>
      <c r="G21" s="43">
        <f t="shared" si="3"/>
        <v>0</v>
      </c>
      <c r="H21" s="46">
        <f t="shared" si="4"/>
        <v>0</v>
      </c>
      <c r="I21" s="43">
        <f t="shared" si="5"/>
        <v>0</v>
      </c>
      <c r="J21" s="44">
        <f t="shared" si="6"/>
        <v>0</v>
      </c>
      <c r="K21" s="54">
        <f t="shared" si="13"/>
        <v>0</v>
      </c>
      <c r="L21" s="55">
        <f t="shared" si="7"/>
        <v>0</v>
      </c>
      <c r="M21" s="54">
        <f t="shared" si="8"/>
        <v>0</v>
      </c>
      <c r="N21" s="55">
        <f t="shared" si="9"/>
        <v>0</v>
      </c>
      <c r="O21" s="54">
        <f t="shared" si="10"/>
        <v>0</v>
      </c>
      <c r="P21" s="53">
        <f t="shared" si="11"/>
        <v>0</v>
      </c>
      <c r="AA21" s="43"/>
      <c r="AB21" s="44"/>
      <c r="AC21" s="43"/>
      <c r="AD21" s="44"/>
      <c r="AE21" s="43"/>
      <c r="AF21" s="46"/>
      <c r="AG21" s="43"/>
      <c r="AH21" s="44"/>
      <c r="AI21" s="43"/>
      <c r="AJ21" s="44"/>
      <c r="AK21" s="43"/>
      <c r="AL21" s="44"/>
      <c r="AM21" s="43"/>
      <c r="AN21" s="42"/>
    </row>
    <row r="22" spans="1:40" ht="33" customHeight="1" thickBot="1" thickTop="1">
      <c r="A22" s="14" t="s">
        <v>21</v>
      </c>
      <c r="B22" s="13"/>
      <c r="C22" s="34">
        <f aca="true" t="shared" si="16" ref="C22:P22">SUM(C6:C21)</f>
        <v>26.47</v>
      </c>
      <c r="D22" s="35">
        <f t="shared" si="16"/>
        <v>61.14</v>
      </c>
      <c r="E22" s="34">
        <f t="shared" si="16"/>
        <v>0</v>
      </c>
      <c r="F22" s="35">
        <f t="shared" si="16"/>
        <v>0</v>
      </c>
      <c r="G22" s="34">
        <f t="shared" si="16"/>
        <v>116.4</v>
      </c>
      <c r="H22" s="35">
        <f t="shared" si="16"/>
        <v>169.08</v>
      </c>
      <c r="I22" s="34">
        <f t="shared" si="16"/>
        <v>0</v>
      </c>
      <c r="J22" s="35">
        <f t="shared" si="16"/>
        <v>0</v>
      </c>
      <c r="K22" s="34">
        <f t="shared" si="16"/>
        <v>0</v>
      </c>
      <c r="L22" s="35">
        <f t="shared" si="16"/>
        <v>0</v>
      </c>
      <c r="M22" s="34">
        <f t="shared" si="16"/>
        <v>243</v>
      </c>
      <c r="N22" s="35">
        <f t="shared" si="16"/>
        <v>769</v>
      </c>
      <c r="O22" s="34">
        <f t="shared" si="16"/>
        <v>271</v>
      </c>
      <c r="P22" s="36">
        <f t="shared" si="16"/>
        <v>221</v>
      </c>
      <c r="AA22" s="34">
        <f aca="true" t="shared" si="17" ref="AA22:AN22">SUM(AA6:AA21)</f>
        <v>26.47</v>
      </c>
      <c r="AB22" s="35">
        <f t="shared" si="17"/>
        <v>61.14</v>
      </c>
      <c r="AC22" s="34">
        <f t="shared" si="17"/>
        <v>0</v>
      </c>
      <c r="AD22" s="35">
        <f t="shared" si="17"/>
        <v>0</v>
      </c>
      <c r="AE22" s="34">
        <f t="shared" si="17"/>
        <v>116.4</v>
      </c>
      <c r="AF22" s="35">
        <f t="shared" si="17"/>
        <v>169.08</v>
      </c>
      <c r="AG22" s="34">
        <f t="shared" si="17"/>
        <v>0</v>
      </c>
      <c r="AH22" s="35">
        <f t="shared" si="17"/>
        <v>0</v>
      </c>
      <c r="AI22" s="34">
        <f t="shared" si="17"/>
        <v>0</v>
      </c>
      <c r="AJ22" s="35">
        <f t="shared" si="17"/>
        <v>0</v>
      </c>
      <c r="AK22" s="34">
        <f t="shared" si="17"/>
        <v>243</v>
      </c>
      <c r="AL22" s="35">
        <f t="shared" si="17"/>
        <v>769</v>
      </c>
      <c r="AM22" s="34">
        <f t="shared" si="17"/>
        <v>271</v>
      </c>
      <c r="AN22" s="36">
        <f t="shared" si="17"/>
        <v>221</v>
      </c>
    </row>
    <row r="23" spans="1:40" ht="8.25" customHeight="1">
      <c r="A23" s="5"/>
      <c r="B23" s="6"/>
      <c r="C23" s="7"/>
      <c r="D23" s="8"/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</row>
    <row r="24" spans="1:40" ht="12">
      <c r="A24" s="32" t="s">
        <v>15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2">
      <c r="A25" s="32" t="s">
        <v>16</v>
      </c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16" ht="12">
      <c r="A26" s="58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</sheetData>
  <sheetProtection password="EA98" sheet="1" formatColumns="0" selectLockedCells="1"/>
  <mergeCells count="12">
    <mergeCell ref="AC4:AD4"/>
    <mergeCell ref="AA4:AB4"/>
    <mergeCell ref="G2:P2"/>
    <mergeCell ref="AE2:AN2"/>
    <mergeCell ref="AI4:AJ4"/>
    <mergeCell ref="AM4:AN4"/>
    <mergeCell ref="AK4:AL4"/>
    <mergeCell ref="K4:L4"/>
    <mergeCell ref="O4:P4"/>
    <mergeCell ref="M4:N4"/>
    <mergeCell ref="AG4:AH4"/>
    <mergeCell ref="AE4:AF4"/>
  </mergeCells>
  <dataValidations count="3">
    <dataValidation type="decimal" allowBlank="1" showInputMessage="1" showErrorMessage="1" promptTitle="ATTENZIONE!" prompt="Inserire solo decimali con due cifre dopo la virgola" sqref="C6 AA6">
      <formula1>0</formula1>
      <formula2>9999999.99</formula2>
    </dataValidation>
    <dataValidation type="decimal" allowBlank="1" showInputMessage="1" showErrorMessage="1" promptTitle="ATTENZIONE!" prompt="Inserire solo decimali con due cifre dopo la virgola" sqref="AB6:AH20 C7:C21 D6:J21 AA7:AA20 AA21:AH21">
      <formula1>0</formula1>
      <formula2>9999999</formula2>
    </dataValidation>
    <dataValidation type="whole" allowBlank="1" showErrorMessage="1" promptTitle="ATTENZIONE!" prompt="Inserire solo decimali con due cifre dopo la virgola" sqref="K6:P21 AI6:AN21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Bocci Lidia</cp:lastModifiedBy>
  <cp:lastPrinted>2021-09-10T12:05:08Z</cp:lastPrinted>
  <dcterms:created xsi:type="dcterms:W3CDTF">1998-10-29T14:18:41Z</dcterms:created>
  <dcterms:modified xsi:type="dcterms:W3CDTF">2022-06-15T08:01:44Z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